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840" tabRatio="798" activeTab="0"/>
  </bookViews>
  <sheets>
    <sheet name="Rozupe" sheetId="1" r:id="rId1"/>
  </sheets>
  <definedNames/>
  <calcPr fullCalcOnLoad="1"/>
</workbook>
</file>

<file path=xl/sharedStrings.xml><?xml version="1.0" encoding="utf-8"?>
<sst xmlns="http://schemas.openxmlformats.org/spreadsheetml/2006/main" count="321" uniqueCount="132">
  <si>
    <t>Nr.p.k.</t>
  </si>
  <si>
    <t>A/c šifrs</t>
  </si>
  <si>
    <t>Autoceļa/ielas nosaukums</t>
  </si>
  <si>
    <t>no</t>
  </si>
  <si>
    <t>līdz</t>
  </si>
  <si>
    <t>Posma garums, km</t>
  </si>
  <si>
    <t>Posms, km</t>
  </si>
  <si>
    <t>melnais</t>
  </si>
  <si>
    <t>grants</t>
  </si>
  <si>
    <t>Seguma veids</t>
  </si>
  <si>
    <t>bez seg.</t>
  </si>
  <si>
    <t>Rožu iela</t>
  </si>
  <si>
    <t>Ro01</t>
  </si>
  <si>
    <t>Ro02</t>
  </si>
  <si>
    <t>Ro03</t>
  </si>
  <si>
    <t>Ro04</t>
  </si>
  <si>
    <t>Ro05</t>
  </si>
  <si>
    <t>Ro06</t>
  </si>
  <si>
    <t>Ro07</t>
  </si>
  <si>
    <t>Ro08</t>
  </si>
  <si>
    <t>Ro09</t>
  </si>
  <si>
    <t>Ro10</t>
  </si>
  <si>
    <t>Ro11</t>
  </si>
  <si>
    <t>Ro12</t>
  </si>
  <si>
    <t>Ro13</t>
  </si>
  <si>
    <t>Ro14</t>
  </si>
  <si>
    <t>Ro15</t>
  </si>
  <si>
    <t>Ro16</t>
  </si>
  <si>
    <t>Ro17</t>
  </si>
  <si>
    <t>Ro18</t>
  </si>
  <si>
    <t>Ro19</t>
  </si>
  <si>
    <t>Ro20</t>
  </si>
  <si>
    <t>Ro21</t>
  </si>
  <si>
    <t>Ro22</t>
  </si>
  <si>
    <t>Ro23</t>
  </si>
  <si>
    <t>Ro24</t>
  </si>
  <si>
    <t>Ro25</t>
  </si>
  <si>
    <t>Ro26</t>
  </si>
  <si>
    <t>Ro27</t>
  </si>
  <si>
    <t>Ro28</t>
  </si>
  <si>
    <t>Ro29</t>
  </si>
  <si>
    <t>Ro30</t>
  </si>
  <si>
    <t>Ro31</t>
  </si>
  <si>
    <t>Drēņi-Kalvāni-Lietaunieki</t>
  </si>
  <si>
    <t>Jaudzemi-Līvāni</t>
  </si>
  <si>
    <t>Pētermuiža-Kūdras purvs</t>
  </si>
  <si>
    <t>Muktupāveli-Laivacumi-Jaunbirzāki</t>
  </si>
  <si>
    <t>Rožupe-Babri-Gulbinski</t>
  </si>
  <si>
    <t>Stikāni-Skrebeļi</t>
  </si>
  <si>
    <t>Jaudzemi-Lielojuri</t>
  </si>
  <si>
    <t>Daugavieši-Kalvāni</t>
  </si>
  <si>
    <t>Dubnas-Jaudzemi</t>
  </si>
  <si>
    <t>Kūkusiliņi-Jaujas</t>
  </si>
  <si>
    <t>Kūkas-Jaujas</t>
  </si>
  <si>
    <t>Pētermuiža-Kūkas</t>
  </si>
  <si>
    <t>Daugavieši-Jaudzemi</t>
  </si>
  <si>
    <t>Dzirkaļi-Krastmaļi</t>
  </si>
  <si>
    <t>Muktupāveli-Vasarnīcas</t>
  </si>
  <si>
    <t>Muktupāveli-Čigānīca-Vecticībnieku kapi</t>
  </si>
  <si>
    <t>Rožupe-Rušenieki</t>
  </si>
  <si>
    <t>Laivacumi-Rušenieki</t>
  </si>
  <si>
    <t>Rožupe-Vilmenieši</t>
  </si>
  <si>
    <t>Druvas-Rusiņi</t>
  </si>
  <si>
    <t>Kūkas-Gusevi</t>
  </si>
  <si>
    <t>Tomiņi-Sūkņu stacija-Peivelišķi</t>
  </si>
  <si>
    <t>Peivelišķi-Puduļu kapi</t>
  </si>
  <si>
    <t>Lāčkāji-Stikāni</t>
  </si>
  <si>
    <t>Ro32</t>
  </si>
  <si>
    <t>Ro33</t>
  </si>
  <si>
    <t>Ro34</t>
  </si>
  <si>
    <t>Ro35</t>
  </si>
  <si>
    <t>Ro36</t>
  </si>
  <si>
    <t>Ro37</t>
  </si>
  <si>
    <t>Ro38</t>
  </si>
  <si>
    <t>Ro39</t>
  </si>
  <si>
    <t>Ro40</t>
  </si>
  <si>
    <t>Ro41</t>
  </si>
  <si>
    <t>Ro43</t>
  </si>
  <si>
    <t>Ro44</t>
  </si>
  <si>
    <t>Ro45</t>
  </si>
  <si>
    <t>Ro46</t>
  </si>
  <si>
    <t>Ro47</t>
  </si>
  <si>
    <t>Drēņi-Kokzāģētava</t>
  </si>
  <si>
    <t>Brūklenāji-Drēņi</t>
  </si>
  <si>
    <t>Mālnieki-Sproģi</t>
  </si>
  <si>
    <t>Mālnieki-Liepnieki</t>
  </si>
  <si>
    <t>Medņu Kalns-Lojāni</t>
  </si>
  <si>
    <t>Mežancāni-Sūkņu stacija</t>
  </si>
  <si>
    <t>Mežancāni-Skrūzmaņu kapi</t>
  </si>
  <si>
    <t>Mālkalni-Mālkalnu kapi</t>
  </si>
  <si>
    <t>Mucenieki-Mucenieku kapi</t>
  </si>
  <si>
    <t>Kivlenieki-Budencova</t>
  </si>
  <si>
    <t>Vecā Sala-Rubeņkalns</t>
  </si>
  <si>
    <t>Podusala-Stepāres-Čigānsala</t>
  </si>
  <si>
    <t>Gulbinski-Samuldruva</t>
  </si>
  <si>
    <t>Gulbinski-Priedītes</t>
  </si>
  <si>
    <t>Rožupe-Rusinova</t>
  </si>
  <si>
    <t>Rusinova-Zvirbuļovka</t>
  </si>
  <si>
    <t>Rusinova-Zvirbuļovkas kapi</t>
  </si>
  <si>
    <t>Voļa-Līči</t>
  </si>
  <si>
    <t>Bērzu iela</t>
  </si>
  <si>
    <t>Draudzības laukums</t>
  </si>
  <si>
    <t>Dārzu iela</t>
  </si>
  <si>
    <t>Liepu iela</t>
  </si>
  <si>
    <t>Parka iela</t>
  </si>
  <si>
    <t>Skolas iela</t>
  </si>
  <si>
    <t>Upes iela</t>
  </si>
  <si>
    <t>Garums</t>
  </si>
  <si>
    <t>Melnais segums</t>
  </si>
  <si>
    <t>Grupa</t>
  </si>
  <si>
    <t>A</t>
  </si>
  <si>
    <t>B</t>
  </si>
  <si>
    <t>C</t>
  </si>
  <si>
    <t>Grants/bez seg. segums</t>
  </si>
  <si>
    <t>D</t>
  </si>
  <si>
    <t>Kopā</t>
  </si>
  <si>
    <t>Vecsala - Čigānsala</t>
  </si>
  <si>
    <t>Gercāni - Gercānu kapsēta</t>
  </si>
  <si>
    <t>Cielavka - Aizpūre</t>
  </si>
  <si>
    <t xml:space="preserve">Vecā sala – Rubeņkalns </t>
  </si>
  <si>
    <t>Ceļa Ro01 nobrauktuve uz Krasta ielu</t>
  </si>
  <si>
    <t>Ro01N</t>
  </si>
  <si>
    <t>Ro07i</t>
  </si>
  <si>
    <t>Ro03i</t>
  </si>
  <si>
    <t>Ro01i</t>
  </si>
  <si>
    <t>Ro04i</t>
  </si>
  <si>
    <t>Ro05i</t>
  </si>
  <si>
    <t>Ro08i</t>
  </si>
  <si>
    <t>Ro02i</t>
  </si>
  <si>
    <t>Ro06i</t>
  </si>
  <si>
    <t>Rožupes pagasta autoceļu saraksts</t>
  </si>
  <si>
    <t>Uzturēšanas klase ziemas sezona (16.okt.-15.apr.), vasaras sezona (16.apr.-15.okt.)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</si>
</sst>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[$-426]dddd\,\ yyyy&quot;. gada &quot;d\.\ mmmm"/>
    <numFmt numFmtId="176" formatCode="#,##0.000"/>
    <numFmt numFmtId="177" formatCode="#,##0.0000"/>
    <numFmt numFmtId="178" formatCode="_-* #,##0.0_-;\-* #,##0.0_-;_-* &quot;-&quot;??_-;_-@_-"/>
    <numFmt numFmtId="179" formatCode="_-* #,##0.000_-;\-* #,##0.000_-;_-* &quot;-&quot;??_-;_-@_-"/>
    <numFmt numFmtId="180" formatCode="_-* #,##0.000_-;\-* #,##0.000_-;_-* &quot;-&quot;???_-;_-@_-"/>
    <numFmt numFmtId="181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43" fontId="4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2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Sheet1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="110" zoomScaleNormal="110" zoomScalePageLayoutView="0" workbookViewId="0" topLeftCell="A1">
      <selection activeCell="M3" sqref="M3"/>
    </sheetView>
  </sheetViews>
  <sheetFormatPr defaultColWidth="9.140625" defaultRowHeight="15"/>
  <cols>
    <col min="1" max="1" width="5.28125" style="3" customWidth="1"/>
    <col min="2" max="2" width="5.7109375" style="3" customWidth="1"/>
    <col min="3" max="3" width="28.57421875" style="3" customWidth="1"/>
    <col min="4" max="5" width="7.140625" style="3" customWidth="1"/>
    <col min="6" max="6" width="8.57421875" style="3" customWidth="1"/>
    <col min="7" max="7" width="9.28125" style="3" customWidth="1"/>
    <col min="8" max="8" width="7.140625" style="3" customWidth="1"/>
    <col min="9" max="9" width="8.140625" style="3" customWidth="1"/>
    <col min="10" max="11" width="7.140625" style="3" customWidth="1"/>
    <col min="12" max="12" width="13.57421875" style="3" customWidth="1"/>
    <col min="13" max="16384" width="9.140625" style="3" customWidth="1"/>
  </cols>
  <sheetData>
    <row r="1" spans="1:12" ht="18.75">
      <c r="A1" s="57" t="s">
        <v>130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3" spans="1:12" ht="45" customHeight="1">
      <c r="A3" s="40" t="s">
        <v>0</v>
      </c>
      <c r="B3" s="40" t="s">
        <v>1</v>
      </c>
      <c r="C3" s="42" t="s">
        <v>2</v>
      </c>
      <c r="D3" s="42" t="s">
        <v>6</v>
      </c>
      <c r="E3" s="42"/>
      <c r="F3" s="40" t="s">
        <v>5</v>
      </c>
      <c r="G3" s="40" t="s">
        <v>9</v>
      </c>
      <c r="H3" s="40" t="s">
        <v>113</v>
      </c>
      <c r="I3" s="40" t="s">
        <v>108</v>
      </c>
      <c r="J3" s="42" t="s">
        <v>107</v>
      </c>
      <c r="K3" s="42" t="s">
        <v>109</v>
      </c>
      <c r="L3" s="40" t="s">
        <v>131</v>
      </c>
    </row>
    <row r="4" spans="1:12" ht="44.25" customHeight="1">
      <c r="A4" s="40"/>
      <c r="B4" s="40"/>
      <c r="C4" s="42"/>
      <c r="D4" s="2" t="s">
        <v>3</v>
      </c>
      <c r="E4" s="2" t="s">
        <v>4</v>
      </c>
      <c r="F4" s="40"/>
      <c r="G4" s="40"/>
      <c r="H4" s="40"/>
      <c r="I4" s="40"/>
      <c r="J4" s="42"/>
      <c r="K4" s="42"/>
      <c r="L4" s="40"/>
    </row>
    <row r="5" spans="1:12" s="25" customFormat="1" ht="12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s="24" customFormat="1" ht="12" customHeight="1">
      <c r="A6" s="51">
        <v>1</v>
      </c>
      <c r="B6" s="30" t="s">
        <v>124</v>
      </c>
      <c r="C6" s="52" t="s">
        <v>100</v>
      </c>
      <c r="D6" s="10">
        <v>0</v>
      </c>
      <c r="E6" s="9">
        <v>0.4</v>
      </c>
      <c r="F6" s="10">
        <f aca="true" t="shared" si="0" ref="F6:F18">E6-D6</f>
        <v>0.4</v>
      </c>
      <c r="G6" s="8" t="s">
        <v>7</v>
      </c>
      <c r="H6" s="32">
        <f>F7</f>
        <v>0.15000000000000002</v>
      </c>
      <c r="I6" s="32">
        <f>F6</f>
        <v>0.4</v>
      </c>
      <c r="J6" s="32">
        <f>SUM(H6:I7)</f>
        <v>0.55</v>
      </c>
      <c r="K6" s="38" t="s">
        <v>110</v>
      </c>
      <c r="L6" s="38" t="s">
        <v>114</v>
      </c>
    </row>
    <row r="7" spans="1:12" s="24" customFormat="1" ht="12" customHeight="1">
      <c r="A7" s="51"/>
      <c r="B7" s="31"/>
      <c r="C7" s="52"/>
      <c r="D7" s="10">
        <f>E6</f>
        <v>0.4</v>
      </c>
      <c r="E7" s="9">
        <v>0.55</v>
      </c>
      <c r="F7" s="10">
        <f t="shared" si="0"/>
        <v>0.15000000000000002</v>
      </c>
      <c r="G7" s="8" t="s">
        <v>8</v>
      </c>
      <c r="H7" s="34"/>
      <c r="I7" s="34"/>
      <c r="J7" s="34"/>
      <c r="K7" s="39"/>
      <c r="L7" s="39"/>
    </row>
    <row r="8" spans="1:12" s="22" customFormat="1" ht="12.75" customHeight="1">
      <c r="A8" s="8">
        <v>2</v>
      </c>
      <c r="B8" s="8" t="s">
        <v>128</v>
      </c>
      <c r="C8" s="13" t="s">
        <v>102</v>
      </c>
      <c r="D8" s="10">
        <v>0.007</v>
      </c>
      <c r="E8" s="10">
        <v>0.13</v>
      </c>
      <c r="F8" s="10">
        <f t="shared" si="0"/>
        <v>0.123</v>
      </c>
      <c r="G8" s="11" t="s">
        <v>7</v>
      </c>
      <c r="H8" s="26">
        <v>0</v>
      </c>
      <c r="I8" s="26">
        <f>F8</f>
        <v>0.123</v>
      </c>
      <c r="J8" s="27">
        <f>SUM(H8:I8)</f>
        <v>0.123</v>
      </c>
      <c r="K8" s="8" t="s">
        <v>110</v>
      </c>
      <c r="L8" s="8" t="s">
        <v>114</v>
      </c>
    </row>
    <row r="9" spans="1:12" s="22" customFormat="1" ht="12.75" customHeight="1">
      <c r="A9" s="8">
        <v>3</v>
      </c>
      <c r="B9" s="8" t="s">
        <v>123</v>
      </c>
      <c r="C9" s="13" t="s">
        <v>101</v>
      </c>
      <c r="D9" s="9">
        <v>0.005</v>
      </c>
      <c r="E9" s="9">
        <v>0.118</v>
      </c>
      <c r="F9" s="10">
        <f t="shared" si="0"/>
        <v>0.11299999999999999</v>
      </c>
      <c r="G9" s="11" t="s">
        <v>7</v>
      </c>
      <c r="H9" s="28">
        <v>0</v>
      </c>
      <c r="I9" s="28">
        <f>F9</f>
        <v>0.11299999999999999</v>
      </c>
      <c r="J9" s="28">
        <f>SUM(H9:I9)</f>
        <v>0.11299999999999999</v>
      </c>
      <c r="K9" s="12" t="s">
        <v>110</v>
      </c>
      <c r="L9" s="12" t="s">
        <v>112</v>
      </c>
    </row>
    <row r="10" spans="1:12" s="22" customFormat="1" ht="12.75" customHeight="1">
      <c r="A10" s="8">
        <v>4</v>
      </c>
      <c r="B10" s="8" t="s">
        <v>125</v>
      </c>
      <c r="C10" s="13" t="s">
        <v>103</v>
      </c>
      <c r="D10" s="9">
        <v>0</v>
      </c>
      <c r="E10" s="9">
        <v>0.379</v>
      </c>
      <c r="F10" s="10">
        <f t="shared" si="0"/>
        <v>0.379</v>
      </c>
      <c r="G10" s="11" t="s">
        <v>7</v>
      </c>
      <c r="H10" s="28">
        <v>0</v>
      </c>
      <c r="I10" s="28">
        <f>F10</f>
        <v>0.379</v>
      </c>
      <c r="J10" s="28">
        <f>SUM(H10:I10)</f>
        <v>0.379</v>
      </c>
      <c r="K10" s="12" t="s">
        <v>110</v>
      </c>
      <c r="L10" s="12" t="s">
        <v>114</v>
      </c>
    </row>
    <row r="11" spans="1:12" s="22" customFormat="1" ht="12.75" customHeight="1">
      <c r="A11" s="51">
        <v>5</v>
      </c>
      <c r="B11" s="30" t="s">
        <v>126</v>
      </c>
      <c r="C11" s="52" t="s">
        <v>104</v>
      </c>
      <c r="D11" s="9">
        <f>E9</f>
        <v>0.118</v>
      </c>
      <c r="E11" s="9">
        <v>0.298</v>
      </c>
      <c r="F11" s="9">
        <f t="shared" si="0"/>
        <v>0.18</v>
      </c>
      <c r="G11" s="11" t="s">
        <v>7</v>
      </c>
      <c r="H11" s="32">
        <f>F12</f>
        <v>0.17000000000000004</v>
      </c>
      <c r="I11" s="32">
        <f>F11</f>
        <v>0.18</v>
      </c>
      <c r="J11" s="32">
        <f>SUM(H11:I12)</f>
        <v>0.35000000000000003</v>
      </c>
      <c r="K11" s="53" t="s">
        <v>110</v>
      </c>
      <c r="L11" s="53" t="s">
        <v>114</v>
      </c>
    </row>
    <row r="12" spans="1:12" s="22" customFormat="1" ht="12.75" customHeight="1">
      <c r="A12" s="51"/>
      <c r="B12" s="31"/>
      <c r="C12" s="52"/>
      <c r="D12" s="9">
        <f>E11</f>
        <v>0.298</v>
      </c>
      <c r="E12" s="9">
        <v>0.468</v>
      </c>
      <c r="F12" s="9">
        <f t="shared" si="0"/>
        <v>0.17000000000000004</v>
      </c>
      <c r="G12" s="11" t="s">
        <v>10</v>
      </c>
      <c r="H12" s="34"/>
      <c r="I12" s="34"/>
      <c r="J12" s="34"/>
      <c r="K12" s="54"/>
      <c r="L12" s="54"/>
    </row>
    <row r="13" spans="1:12" s="22" customFormat="1" ht="12.75" customHeight="1">
      <c r="A13" s="51">
        <v>6</v>
      </c>
      <c r="B13" s="30" t="s">
        <v>129</v>
      </c>
      <c r="C13" s="52" t="s">
        <v>11</v>
      </c>
      <c r="D13" s="9">
        <v>0.377</v>
      </c>
      <c r="E13" s="9">
        <v>0.663</v>
      </c>
      <c r="F13" s="9">
        <f t="shared" si="0"/>
        <v>0.28600000000000003</v>
      </c>
      <c r="G13" s="11" t="s">
        <v>7</v>
      </c>
      <c r="H13" s="32">
        <f>F14</f>
        <v>0.018000000000000016</v>
      </c>
      <c r="I13" s="32">
        <f>F13</f>
        <v>0.28600000000000003</v>
      </c>
      <c r="J13" s="32">
        <f>SUM(H13:I14)</f>
        <v>0.30400000000000005</v>
      </c>
      <c r="K13" s="53" t="s">
        <v>110</v>
      </c>
      <c r="L13" s="53" t="s">
        <v>114</v>
      </c>
    </row>
    <row r="14" spans="1:12" s="22" customFormat="1" ht="12.75" customHeight="1">
      <c r="A14" s="51"/>
      <c r="B14" s="31"/>
      <c r="C14" s="52"/>
      <c r="D14" s="9">
        <f>E13</f>
        <v>0.663</v>
      </c>
      <c r="E14" s="9">
        <v>0.681</v>
      </c>
      <c r="F14" s="9">
        <f t="shared" si="0"/>
        <v>0.018000000000000016</v>
      </c>
      <c r="G14" s="11" t="s">
        <v>8</v>
      </c>
      <c r="H14" s="34"/>
      <c r="I14" s="34"/>
      <c r="J14" s="34"/>
      <c r="K14" s="54"/>
      <c r="L14" s="54"/>
    </row>
    <row r="15" spans="1:12" s="22" customFormat="1" ht="12.75" customHeight="1">
      <c r="A15" s="8">
        <v>7</v>
      </c>
      <c r="B15" s="8" t="s">
        <v>122</v>
      </c>
      <c r="C15" s="13" t="s">
        <v>105</v>
      </c>
      <c r="D15" s="9">
        <v>0.02</v>
      </c>
      <c r="E15" s="9">
        <v>0.377</v>
      </c>
      <c r="F15" s="9">
        <f t="shared" si="0"/>
        <v>0.357</v>
      </c>
      <c r="G15" s="11" t="s">
        <v>7</v>
      </c>
      <c r="H15" s="29">
        <v>0</v>
      </c>
      <c r="I15" s="29">
        <f>F15</f>
        <v>0.357</v>
      </c>
      <c r="J15" s="29">
        <f>SUM(H15:I15)</f>
        <v>0.357</v>
      </c>
      <c r="K15" s="9" t="s">
        <v>110</v>
      </c>
      <c r="L15" s="9" t="s">
        <v>112</v>
      </c>
    </row>
    <row r="16" spans="1:12" s="22" customFormat="1" ht="12.75" customHeight="1">
      <c r="A16" s="51">
        <v>8</v>
      </c>
      <c r="B16" s="30" t="s">
        <v>127</v>
      </c>
      <c r="C16" s="52" t="s">
        <v>106</v>
      </c>
      <c r="D16" s="9">
        <v>0</v>
      </c>
      <c r="E16" s="9">
        <v>0.357</v>
      </c>
      <c r="F16" s="9">
        <f t="shared" si="0"/>
        <v>0.357</v>
      </c>
      <c r="G16" s="11" t="s">
        <v>7</v>
      </c>
      <c r="H16" s="36">
        <f>F18</f>
        <v>0.07800000000000001</v>
      </c>
      <c r="I16" s="36">
        <f>F16+F17</f>
        <v>0.447</v>
      </c>
      <c r="J16" s="36">
        <f>H16+I16</f>
        <v>0.525</v>
      </c>
      <c r="K16" s="37" t="s">
        <v>110</v>
      </c>
      <c r="L16" s="37" t="s">
        <v>114</v>
      </c>
    </row>
    <row r="17" spans="1:12" s="22" customFormat="1" ht="12.75" customHeight="1">
      <c r="A17" s="51"/>
      <c r="B17" s="35"/>
      <c r="C17" s="52"/>
      <c r="D17" s="9">
        <f>E16</f>
        <v>0.357</v>
      </c>
      <c r="E17" s="9">
        <v>0.447</v>
      </c>
      <c r="F17" s="9">
        <f t="shared" si="0"/>
        <v>0.09000000000000002</v>
      </c>
      <c r="G17" s="11" t="s">
        <v>7</v>
      </c>
      <c r="H17" s="36"/>
      <c r="I17" s="36"/>
      <c r="J17" s="36"/>
      <c r="K17" s="37"/>
      <c r="L17" s="37"/>
    </row>
    <row r="18" spans="1:12" s="22" customFormat="1" ht="12.75" customHeight="1">
      <c r="A18" s="51"/>
      <c r="B18" s="31"/>
      <c r="C18" s="52"/>
      <c r="D18" s="9">
        <f>E17</f>
        <v>0.447</v>
      </c>
      <c r="E18" s="9">
        <v>0.525</v>
      </c>
      <c r="F18" s="9">
        <f t="shared" si="0"/>
        <v>0.07800000000000001</v>
      </c>
      <c r="G18" s="11" t="s">
        <v>10</v>
      </c>
      <c r="H18" s="36"/>
      <c r="I18" s="36"/>
      <c r="J18" s="36"/>
      <c r="K18" s="37"/>
      <c r="L18" s="37"/>
    </row>
    <row r="19" spans="1:12" ht="12.75" customHeight="1">
      <c r="A19" s="43">
        <v>9</v>
      </c>
      <c r="B19" s="41" t="s">
        <v>12</v>
      </c>
      <c r="C19" s="48" t="s">
        <v>43</v>
      </c>
      <c r="D19" s="9">
        <v>0.01</v>
      </c>
      <c r="E19" s="9">
        <v>0.35</v>
      </c>
      <c r="F19" s="9">
        <f aca="true" t="shared" si="1" ref="F19:F36">E19-D19</f>
        <v>0.33999999999999997</v>
      </c>
      <c r="G19" s="8" t="s">
        <v>8</v>
      </c>
      <c r="H19" s="36">
        <f>SUM(F19:F22)</f>
        <v>4.43</v>
      </c>
      <c r="I19" s="36">
        <v>0</v>
      </c>
      <c r="J19" s="36">
        <f>SUM(H19:I22)</f>
        <v>4.43</v>
      </c>
      <c r="K19" s="51" t="s">
        <v>110</v>
      </c>
      <c r="L19" s="30" t="s">
        <v>112</v>
      </c>
    </row>
    <row r="20" spans="1:12" ht="12.75" customHeight="1">
      <c r="A20" s="44"/>
      <c r="B20" s="41"/>
      <c r="C20" s="49"/>
      <c r="D20" s="9">
        <f>E19</f>
        <v>0.35</v>
      </c>
      <c r="E20" s="9">
        <v>0.45</v>
      </c>
      <c r="F20" s="9">
        <f t="shared" si="1"/>
        <v>0.10000000000000003</v>
      </c>
      <c r="G20" s="8" t="s">
        <v>8</v>
      </c>
      <c r="H20" s="36"/>
      <c r="I20" s="36"/>
      <c r="J20" s="36"/>
      <c r="K20" s="51"/>
      <c r="L20" s="35"/>
    </row>
    <row r="21" spans="1:12" ht="12.75">
      <c r="A21" s="44"/>
      <c r="B21" s="41"/>
      <c r="C21" s="49"/>
      <c r="D21" s="19">
        <f>E20</f>
        <v>0.45</v>
      </c>
      <c r="E21" s="19">
        <v>2.6</v>
      </c>
      <c r="F21" s="9">
        <f t="shared" si="1"/>
        <v>2.15</v>
      </c>
      <c r="G21" s="20" t="s">
        <v>8</v>
      </c>
      <c r="H21" s="36"/>
      <c r="I21" s="36"/>
      <c r="J21" s="36"/>
      <c r="K21" s="51"/>
      <c r="L21" s="35"/>
    </row>
    <row r="22" spans="1:12" ht="12.75">
      <c r="A22" s="45"/>
      <c r="B22" s="41"/>
      <c r="C22" s="50"/>
      <c r="D22" s="9">
        <f>E21</f>
        <v>2.6</v>
      </c>
      <c r="E22" s="9">
        <v>4.44</v>
      </c>
      <c r="F22" s="9">
        <f t="shared" si="1"/>
        <v>1.8400000000000003</v>
      </c>
      <c r="G22" s="20" t="s">
        <v>8</v>
      </c>
      <c r="H22" s="36"/>
      <c r="I22" s="36"/>
      <c r="J22" s="36"/>
      <c r="K22" s="51"/>
      <c r="L22" s="31"/>
    </row>
    <row r="23" spans="1:12" ht="12.75">
      <c r="A23" s="14">
        <v>10</v>
      </c>
      <c r="B23" s="14" t="s">
        <v>13</v>
      </c>
      <c r="C23" s="15" t="s">
        <v>44</v>
      </c>
      <c r="D23" s="9">
        <v>1.62</v>
      </c>
      <c r="E23" s="9">
        <v>2.39</v>
      </c>
      <c r="F23" s="9">
        <f t="shared" si="1"/>
        <v>0.77</v>
      </c>
      <c r="G23" s="8" t="s">
        <v>7</v>
      </c>
      <c r="H23" s="26">
        <v>0</v>
      </c>
      <c r="I23" s="26">
        <f>F23</f>
        <v>0.77</v>
      </c>
      <c r="J23" s="26">
        <f>SUM(H23:I23)</f>
        <v>0.77</v>
      </c>
      <c r="K23" s="8" t="s">
        <v>110</v>
      </c>
      <c r="L23" s="8" t="s">
        <v>112</v>
      </c>
    </row>
    <row r="24" spans="1:12" ht="12.75">
      <c r="A24" s="41">
        <v>11</v>
      </c>
      <c r="B24" s="41" t="s">
        <v>14</v>
      </c>
      <c r="C24" s="46" t="s">
        <v>45</v>
      </c>
      <c r="D24" s="9">
        <v>0</v>
      </c>
      <c r="E24" s="9">
        <v>0.46</v>
      </c>
      <c r="F24" s="9">
        <f t="shared" si="1"/>
        <v>0.46</v>
      </c>
      <c r="G24" s="8" t="s">
        <v>7</v>
      </c>
      <c r="H24" s="26">
        <v>0</v>
      </c>
      <c r="I24" s="26">
        <f>F24</f>
        <v>0.46</v>
      </c>
      <c r="J24" s="55">
        <f>SUM(I24:I25)</f>
        <v>0.6399999999999999</v>
      </c>
      <c r="K24" s="30" t="s">
        <v>110</v>
      </c>
      <c r="L24" s="30" t="s">
        <v>112</v>
      </c>
    </row>
    <row r="25" spans="1:12" ht="12.75">
      <c r="A25" s="41"/>
      <c r="B25" s="41"/>
      <c r="C25" s="46"/>
      <c r="D25" s="9">
        <v>0.51</v>
      </c>
      <c r="E25" s="9">
        <v>0.69</v>
      </c>
      <c r="F25" s="9">
        <f t="shared" si="1"/>
        <v>0.17999999999999994</v>
      </c>
      <c r="G25" s="8" t="s">
        <v>7</v>
      </c>
      <c r="H25" s="26">
        <v>0</v>
      </c>
      <c r="I25" s="26">
        <f>F25</f>
        <v>0.17999999999999994</v>
      </c>
      <c r="J25" s="56"/>
      <c r="K25" s="31"/>
      <c r="L25" s="31"/>
    </row>
    <row r="26" spans="1:12" ht="18" customHeight="1">
      <c r="A26" s="41">
        <v>12</v>
      </c>
      <c r="B26" s="41" t="s">
        <v>15</v>
      </c>
      <c r="C26" s="46" t="s">
        <v>46</v>
      </c>
      <c r="D26" s="9">
        <v>0.01</v>
      </c>
      <c r="E26" s="9">
        <v>3.63</v>
      </c>
      <c r="F26" s="9">
        <f t="shared" si="1"/>
        <v>3.62</v>
      </c>
      <c r="G26" s="8" t="s">
        <v>8</v>
      </c>
      <c r="H26" s="32">
        <f>F26+F27</f>
        <v>4.73</v>
      </c>
      <c r="I26" s="32">
        <v>0</v>
      </c>
      <c r="J26" s="32">
        <f>SUM(H26:I27)</f>
        <v>4.73</v>
      </c>
      <c r="K26" s="30" t="s">
        <v>110</v>
      </c>
      <c r="L26" s="30" t="s">
        <v>114</v>
      </c>
    </row>
    <row r="27" spans="1:12" ht="18" customHeight="1">
      <c r="A27" s="41"/>
      <c r="B27" s="41"/>
      <c r="C27" s="46"/>
      <c r="D27" s="9">
        <f>E26</f>
        <v>3.63</v>
      </c>
      <c r="E27" s="9">
        <v>4.74</v>
      </c>
      <c r="F27" s="9">
        <f t="shared" si="1"/>
        <v>1.1100000000000003</v>
      </c>
      <c r="G27" s="8" t="s">
        <v>8</v>
      </c>
      <c r="H27" s="34"/>
      <c r="I27" s="34"/>
      <c r="J27" s="34"/>
      <c r="K27" s="31"/>
      <c r="L27" s="31"/>
    </row>
    <row r="28" spans="1:12" ht="12.75" customHeight="1">
      <c r="A28" s="41">
        <v>13</v>
      </c>
      <c r="B28" s="41" t="s">
        <v>16</v>
      </c>
      <c r="C28" s="46" t="s">
        <v>47</v>
      </c>
      <c r="D28" s="9">
        <v>0</v>
      </c>
      <c r="E28" s="9">
        <v>0.1</v>
      </c>
      <c r="F28" s="9">
        <f t="shared" si="1"/>
        <v>0.1</v>
      </c>
      <c r="G28" s="8" t="s">
        <v>7</v>
      </c>
      <c r="H28" s="32">
        <f>F29+F30</f>
        <v>1.88</v>
      </c>
      <c r="I28" s="32">
        <f>F28</f>
        <v>0.1</v>
      </c>
      <c r="J28" s="32">
        <f>SUM(H28:I30)</f>
        <v>1.98</v>
      </c>
      <c r="K28" s="30" t="s">
        <v>110</v>
      </c>
      <c r="L28" s="30" t="s">
        <v>114</v>
      </c>
    </row>
    <row r="29" spans="1:12" ht="12.75">
      <c r="A29" s="41"/>
      <c r="B29" s="41"/>
      <c r="C29" s="46"/>
      <c r="D29" s="9">
        <f>E28</f>
        <v>0.1</v>
      </c>
      <c r="E29" s="9">
        <v>0.85</v>
      </c>
      <c r="F29" s="9">
        <f t="shared" si="1"/>
        <v>0.75</v>
      </c>
      <c r="G29" s="8" t="s">
        <v>8</v>
      </c>
      <c r="H29" s="33"/>
      <c r="I29" s="33"/>
      <c r="J29" s="33"/>
      <c r="K29" s="35"/>
      <c r="L29" s="35"/>
    </row>
    <row r="30" spans="1:12" ht="12.75">
      <c r="A30" s="41"/>
      <c r="B30" s="41"/>
      <c r="C30" s="46"/>
      <c r="D30" s="9">
        <f>E29</f>
        <v>0.85</v>
      </c>
      <c r="E30" s="9">
        <v>1.98</v>
      </c>
      <c r="F30" s="9">
        <f t="shared" si="1"/>
        <v>1.13</v>
      </c>
      <c r="G30" s="8" t="s">
        <v>8</v>
      </c>
      <c r="H30" s="34"/>
      <c r="I30" s="34"/>
      <c r="J30" s="34"/>
      <c r="K30" s="31"/>
      <c r="L30" s="31"/>
    </row>
    <row r="31" spans="1:12" ht="12.75">
      <c r="A31" s="41">
        <v>14</v>
      </c>
      <c r="B31" s="41" t="s">
        <v>17</v>
      </c>
      <c r="C31" s="46" t="s">
        <v>116</v>
      </c>
      <c r="D31" s="9">
        <v>0</v>
      </c>
      <c r="E31" s="9">
        <v>1.6</v>
      </c>
      <c r="F31" s="9">
        <f t="shared" si="1"/>
        <v>1.6</v>
      </c>
      <c r="G31" s="8" t="s">
        <v>8</v>
      </c>
      <c r="H31" s="32">
        <f>SUM(F31:F33)</f>
        <v>3.67</v>
      </c>
      <c r="I31" s="32">
        <v>0</v>
      </c>
      <c r="J31" s="32">
        <f>SUM(H31:I33)</f>
        <v>3.67</v>
      </c>
      <c r="K31" s="30" t="s">
        <v>110</v>
      </c>
      <c r="L31" s="30" t="s">
        <v>114</v>
      </c>
    </row>
    <row r="32" spans="1:12" ht="12.75">
      <c r="A32" s="41"/>
      <c r="B32" s="41"/>
      <c r="C32" s="46"/>
      <c r="D32" s="9">
        <f>E31</f>
        <v>1.6</v>
      </c>
      <c r="E32" s="9">
        <v>2.37</v>
      </c>
      <c r="F32" s="9">
        <f t="shared" si="1"/>
        <v>0.77</v>
      </c>
      <c r="G32" s="8" t="s">
        <v>8</v>
      </c>
      <c r="H32" s="33"/>
      <c r="I32" s="33"/>
      <c r="J32" s="33"/>
      <c r="K32" s="35"/>
      <c r="L32" s="35"/>
    </row>
    <row r="33" spans="1:12" ht="12.75">
      <c r="A33" s="41"/>
      <c r="B33" s="41"/>
      <c r="C33" s="46"/>
      <c r="D33" s="9">
        <f>E32</f>
        <v>2.37</v>
      </c>
      <c r="E33" s="9">
        <v>3.67</v>
      </c>
      <c r="F33" s="9">
        <f t="shared" si="1"/>
        <v>1.2999999999999998</v>
      </c>
      <c r="G33" s="8" t="s">
        <v>8</v>
      </c>
      <c r="H33" s="34"/>
      <c r="I33" s="34"/>
      <c r="J33" s="34"/>
      <c r="K33" s="31"/>
      <c r="L33" s="31"/>
    </row>
    <row r="34" spans="1:12" ht="12.75">
      <c r="A34" s="41">
        <v>15</v>
      </c>
      <c r="B34" s="41" t="s">
        <v>18</v>
      </c>
      <c r="C34" s="46" t="s">
        <v>48</v>
      </c>
      <c r="D34" s="9">
        <v>0.01</v>
      </c>
      <c r="E34" s="9">
        <v>0.59</v>
      </c>
      <c r="F34" s="9">
        <f t="shared" si="1"/>
        <v>0.58</v>
      </c>
      <c r="G34" s="8" t="s">
        <v>8</v>
      </c>
      <c r="H34" s="32">
        <f>SUM(F34:F36)</f>
        <v>4.16</v>
      </c>
      <c r="I34" s="32">
        <v>0</v>
      </c>
      <c r="J34" s="32">
        <f>SUM(H34:I36)</f>
        <v>4.16</v>
      </c>
      <c r="K34" s="30" t="s">
        <v>110</v>
      </c>
      <c r="L34" s="30" t="s">
        <v>114</v>
      </c>
    </row>
    <row r="35" spans="1:12" ht="12.75">
      <c r="A35" s="41"/>
      <c r="B35" s="41"/>
      <c r="C35" s="46"/>
      <c r="D35" s="9">
        <f>E34</f>
        <v>0.59</v>
      </c>
      <c r="E35" s="9">
        <v>0.92</v>
      </c>
      <c r="F35" s="9">
        <f t="shared" si="1"/>
        <v>0.33000000000000007</v>
      </c>
      <c r="G35" s="8" t="s">
        <v>8</v>
      </c>
      <c r="H35" s="33"/>
      <c r="I35" s="33"/>
      <c r="J35" s="33"/>
      <c r="K35" s="35"/>
      <c r="L35" s="35"/>
    </row>
    <row r="36" spans="1:12" ht="12.75">
      <c r="A36" s="41"/>
      <c r="B36" s="41"/>
      <c r="C36" s="46"/>
      <c r="D36" s="9">
        <f>E35</f>
        <v>0.92</v>
      </c>
      <c r="E36" s="9">
        <v>4.17</v>
      </c>
      <c r="F36" s="9">
        <f t="shared" si="1"/>
        <v>3.25</v>
      </c>
      <c r="G36" s="8" t="s">
        <v>8</v>
      </c>
      <c r="H36" s="34"/>
      <c r="I36" s="34"/>
      <c r="J36" s="34"/>
      <c r="K36" s="31"/>
      <c r="L36" s="31"/>
    </row>
    <row r="37" spans="1:12" ht="12.75">
      <c r="A37" s="14">
        <v>16</v>
      </c>
      <c r="B37" s="14" t="s">
        <v>19</v>
      </c>
      <c r="C37" s="15" t="s">
        <v>49</v>
      </c>
      <c r="D37" s="9">
        <v>0.01</v>
      </c>
      <c r="E37" s="9">
        <v>0.96</v>
      </c>
      <c r="F37" s="9">
        <f aca="true" t="shared" si="2" ref="F37:F65">E37-D37</f>
        <v>0.95</v>
      </c>
      <c r="G37" s="8" t="s">
        <v>8</v>
      </c>
      <c r="H37" s="27">
        <f>F37</f>
        <v>0.95</v>
      </c>
      <c r="I37" s="26">
        <v>0</v>
      </c>
      <c r="J37" s="27">
        <f>SUM(H37:I37)</f>
        <v>0.95</v>
      </c>
      <c r="K37" s="8" t="s">
        <v>111</v>
      </c>
      <c r="L37" s="8" t="s">
        <v>114</v>
      </c>
    </row>
    <row r="38" spans="1:12" ht="12.75">
      <c r="A38" s="14">
        <v>17</v>
      </c>
      <c r="B38" s="14" t="s">
        <v>20</v>
      </c>
      <c r="C38" s="15" t="s">
        <v>50</v>
      </c>
      <c r="D38" s="9">
        <v>0.01</v>
      </c>
      <c r="E38" s="9">
        <v>0.91</v>
      </c>
      <c r="F38" s="9">
        <f t="shared" si="2"/>
        <v>0.9</v>
      </c>
      <c r="G38" s="8" t="s">
        <v>8</v>
      </c>
      <c r="H38" s="27">
        <f>F38</f>
        <v>0.9</v>
      </c>
      <c r="I38" s="26">
        <v>0</v>
      </c>
      <c r="J38" s="26">
        <f>SUM(H38:I38)</f>
        <v>0.9</v>
      </c>
      <c r="K38" s="8" t="s">
        <v>111</v>
      </c>
      <c r="L38" s="8" t="s">
        <v>114</v>
      </c>
    </row>
    <row r="39" spans="1:12" ht="12.75">
      <c r="A39" s="14">
        <v>18</v>
      </c>
      <c r="B39" s="14" t="s">
        <v>21</v>
      </c>
      <c r="C39" s="15" t="s">
        <v>51</v>
      </c>
      <c r="D39" s="9">
        <v>0</v>
      </c>
      <c r="E39" s="9">
        <v>0.32</v>
      </c>
      <c r="F39" s="9">
        <f t="shared" si="2"/>
        <v>0.32</v>
      </c>
      <c r="G39" s="8" t="s">
        <v>8</v>
      </c>
      <c r="H39" s="27">
        <f>F39</f>
        <v>0.32</v>
      </c>
      <c r="I39" s="26">
        <v>0</v>
      </c>
      <c r="J39" s="26">
        <f>SUM(H39:I39)</f>
        <v>0.32</v>
      </c>
      <c r="K39" s="8" t="s">
        <v>111</v>
      </c>
      <c r="L39" s="8" t="s">
        <v>114</v>
      </c>
    </row>
    <row r="40" spans="1:12" ht="12.75">
      <c r="A40" s="14">
        <v>19</v>
      </c>
      <c r="B40" s="14" t="s">
        <v>22</v>
      </c>
      <c r="C40" s="15" t="s">
        <v>52</v>
      </c>
      <c r="D40" s="9">
        <v>0</v>
      </c>
      <c r="E40" s="9">
        <v>2.9</v>
      </c>
      <c r="F40" s="9">
        <f t="shared" si="2"/>
        <v>2.9</v>
      </c>
      <c r="G40" s="8" t="s">
        <v>8</v>
      </c>
      <c r="H40" s="27">
        <f>F40</f>
        <v>2.9</v>
      </c>
      <c r="I40" s="26">
        <v>0</v>
      </c>
      <c r="J40" s="26">
        <f>SUM(H40:I40)</f>
        <v>2.9</v>
      </c>
      <c r="K40" s="8" t="s">
        <v>111</v>
      </c>
      <c r="L40" s="8" t="s">
        <v>114</v>
      </c>
    </row>
    <row r="41" spans="1:12" ht="12.75">
      <c r="A41" s="14">
        <v>20</v>
      </c>
      <c r="B41" s="14" t="s">
        <v>23</v>
      </c>
      <c r="C41" s="15" t="s">
        <v>53</v>
      </c>
      <c r="D41" s="9">
        <v>0</v>
      </c>
      <c r="E41" s="9">
        <v>1.22</v>
      </c>
      <c r="F41" s="9">
        <f t="shared" si="2"/>
        <v>1.22</v>
      </c>
      <c r="G41" s="8" t="s">
        <v>8</v>
      </c>
      <c r="H41" s="27">
        <f>F41</f>
        <v>1.22</v>
      </c>
      <c r="I41" s="26">
        <v>0</v>
      </c>
      <c r="J41" s="26">
        <f>SUM(H41:I41)</f>
        <v>1.22</v>
      </c>
      <c r="K41" s="8" t="s">
        <v>111</v>
      </c>
      <c r="L41" s="8" t="s">
        <v>114</v>
      </c>
    </row>
    <row r="42" spans="1:12" ht="12.75">
      <c r="A42" s="41">
        <v>21</v>
      </c>
      <c r="B42" s="41" t="s">
        <v>24</v>
      </c>
      <c r="C42" s="46" t="s">
        <v>54</v>
      </c>
      <c r="D42" s="9">
        <v>0.01</v>
      </c>
      <c r="E42" s="9">
        <v>0.73</v>
      </c>
      <c r="F42" s="9">
        <f t="shared" si="2"/>
        <v>0.72</v>
      </c>
      <c r="G42" s="8" t="s">
        <v>8</v>
      </c>
      <c r="H42" s="32">
        <f>F42+F43</f>
        <v>1.86</v>
      </c>
      <c r="I42" s="32">
        <v>0</v>
      </c>
      <c r="J42" s="32">
        <f>SUM(H42:I43)</f>
        <v>1.86</v>
      </c>
      <c r="K42" s="30" t="s">
        <v>111</v>
      </c>
      <c r="L42" s="30" t="s">
        <v>114</v>
      </c>
    </row>
    <row r="43" spans="1:12" ht="12.75">
      <c r="A43" s="41"/>
      <c r="B43" s="41"/>
      <c r="C43" s="46"/>
      <c r="D43" s="9">
        <f>E42</f>
        <v>0.73</v>
      </c>
      <c r="E43" s="9">
        <v>1.87</v>
      </c>
      <c r="F43" s="9">
        <f t="shared" si="2"/>
        <v>1.1400000000000001</v>
      </c>
      <c r="G43" s="8" t="s">
        <v>8</v>
      </c>
      <c r="H43" s="34"/>
      <c r="I43" s="34"/>
      <c r="J43" s="34"/>
      <c r="K43" s="31"/>
      <c r="L43" s="31"/>
    </row>
    <row r="44" spans="1:12" ht="12.75">
      <c r="A44" s="14">
        <v>22</v>
      </c>
      <c r="B44" s="14" t="s">
        <v>25</v>
      </c>
      <c r="C44" s="15" t="s">
        <v>55</v>
      </c>
      <c r="D44" s="9">
        <v>0.01</v>
      </c>
      <c r="E44" s="9">
        <v>0.75</v>
      </c>
      <c r="F44" s="9">
        <f t="shared" si="2"/>
        <v>0.74</v>
      </c>
      <c r="G44" s="8" t="s">
        <v>7</v>
      </c>
      <c r="H44" s="26">
        <v>0</v>
      </c>
      <c r="I44" s="26">
        <f>F44</f>
        <v>0.74</v>
      </c>
      <c r="J44" s="26">
        <f>SUM(H44:I44)</f>
        <v>0.74</v>
      </c>
      <c r="K44" s="8" t="s">
        <v>111</v>
      </c>
      <c r="L44" s="8" t="s">
        <v>114</v>
      </c>
    </row>
    <row r="45" spans="1:12" ht="12.75">
      <c r="A45" s="41">
        <v>23</v>
      </c>
      <c r="B45" s="41" t="s">
        <v>26</v>
      </c>
      <c r="C45" s="46" t="s">
        <v>56</v>
      </c>
      <c r="D45" s="9">
        <v>0</v>
      </c>
      <c r="E45" s="9">
        <v>0.37</v>
      </c>
      <c r="F45" s="9">
        <f t="shared" si="2"/>
        <v>0.37</v>
      </c>
      <c r="G45" s="8" t="s">
        <v>8</v>
      </c>
      <c r="H45" s="32">
        <f>F45+F46</f>
        <v>0.43</v>
      </c>
      <c r="I45" s="32">
        <v>0</v>
      </c>
      <c r="J45" s="32">
        <f>SUM(H45:I46)</f>
        <v>0.43</v>
      </c>
      <c r="K45" s="30" t="s">
        <v>111</v>
      </c>
      <c r="L45" s="30" t="s">
        <v>114</v>
      </c>
    </row>
    <row r="46" spans="1:12" ht="12.75">
      <c r="A46" s="41"/>
      <c r="B46" s="41"/>
      <c r="C46" s="46"/>
      <c r="D46" s="9">
        <f>E45</f>
        <v>0.37</v>
      </c>
      <c r="E46" s="9">
        <v>0.43</v>
      </c>
      <c r="F46" s="9">
        <f t="shared" si="2"/>
        <v>0.06</v>
      </c>
      <c r="G46" s="8" t="s">
        <v>8</v>
      </c>
      <c r="H46" s="34"/>
      <c r="I46" s="34"/>
      <c r="J46" s="34"/>
      <c r="K46" s="31"/>
      <c r="L46" s="31"/>
    </row>
    <row r="47" spans="1:12" ht="12.75" customHeight="1">
      <c r="A47" s="41">
        <v>24</v>
      </c>
      <c r="B47" s="41" t="s">
        <v>27</v>
      </c>
      <c r="C47" s="46" t="s">
        <v>57</v>
      </c>
      <c r="D47" s="9">
        <v>0</v>
      </c>
      <c r="E47" s="9">
        <v>0.3</v>
      </c>
      <c r="F47" s="9">
        <f t="shared" si="2"/>
        <v>0.3</v>
      </c>
      <c r="G47" s="8" t="s">
        <v>8</v>
      </c>
      <c r="H47" s="32">
        <f>F47+F48</f>
        <v>0.8700000000000001</v>
      </c>
      <c r="I47" s="32">
        <v>0</v>
      </c>
      <c r="J47" s="32">
        <f>SUM(H47:I48)</f>
        <v>0.8700000000000001</v>
      </c>
      <c r="K47" s="30" t="s">
        <v>111</v>
      </c>
      <c r="L47" s="30" t="s">
        <v>114</v>
      </c>
    </row>
    <row r="48" spans="1:12" ht="12.75">
      <c r="A48" s="41"/>
      <c r="B48" s="41"/>
      <c r="C48" s="46"/>
      <c r="D48" s="9">
        <f>E47</f>
        <v>0.3</v>
      </c>
      <c r="E48" s="9">
        <v>0.87</v>
      </c>
      <c r="F48" s="9">
        <f t="shared" si="2"/>
        <v>0.5700000000000001</v>
      </c>
      <c r="G48" s="11" t="s">
        <v>10</v>
      </c>
      <c r="H48" s="34"/>
      <c r="I48" s="34"/>
      <c r="J48" s="34"/>
      <c r="K48" s="31"/>
      <c r="L48" s="31"/>
    </row>
    <row r="49" spans="1:12" ht="12.75">
      <c r="A49" s="41">
        <v>25</v>
      </c>
      <c r="B49" s="41" t="s">
        <v>28</v>
      </c>
      <c r="C49" s="46" t="s">
        <v>58</v>
      </c>
      <c r="D49" s="9">
        <v>0.01</v>
      </c>
      <c r="E49" s="9">
        <v>0.6</v>
      </c>
      <c r="F49" s="9">
        <f t="shared" si="2"/>
        <v>0.59</v>
      </c>
      <c r="G49" s="8" t="s">
        <v>8</v>
      </c>
      <c r="H49" s="32">
        <f>F49+F50</f>
        <v>1.8899999999999997</v>
      </c>
      <c r="I49" s="32">
        <v>0</v>
      </c>
      <c r="J49" s="32">
        <f>SUM(H49:I50)</f>
        <v>1.8899999999999997</v>
      </c>
      <c r="K49" s="30" t="s">
        <v>111</v>
      </c>
      <c r="L49" s="30" t="s">
        <v>114</v>
      </c>
    </row>
    <row r="50" spans="1:12" ht="12.75">
      <c r="A50" s="41"/>
      <c r="B50" s="41"/>
      <c r="C50" s="46"/>
      <c r="D50" s="9">
        <f>E49</f>
        <v>0.6</v>
      </c>
      <c r="E50" s="9">
        <v>1.9</v>
      </c>
      <c r="F50" s="9">
        <f>E50-D50</f>
        <v>1.2999999999999998</v>
      </c>
      <c r="G50" s="8" t="s">
        <v>8</v>
      </c>
      <c r="H50" s="34"/>
      <c r="I50" s="34"/>
      <c r="J50" s="34"/>
      <c r="K50" s="31"/>
      <c r="L50" s="31"/>
    </row>
    <row r="51" spans="1:12" ht="12.75">
      <c r="A51" s="14">
        <v>26</v>
      </c>
      <c r="B51" s="14" t="s">
        <v>29</v>
      </c>
      <c r="C51" s="15" t="s">
        <v>59</v>
      </c>
      <c r="D51" s="9">
        <v>0.68</v>
      </c>
      <c r="E51" s="9">
        <v>1.34</v>
      </c>
      <c r="F51" s="9">
        <f t="shared" si="2"/>
        <v>0.66</v>
      </c>
      <c r="G51" s="8" t="s">
        <v>8</v>
      </c>
      <c r="H51" s="26">
        <f>F51</f>
        <v>0.66</v>
      </c>
      <c r="I51" s="26">
        <v>0</v>
      </c>
      <c r="J51" s="26">
        <f>SUM(H51:I51)</f>
        <v>0.66</v>
      </c>
      <c r="K51" s="8" t="s">
        <v>111</v>
      </c>
      <c r="L51" s="8" t="s">
        <v>114</v>
      </c>
    </row>
    <row r="52" spans="1:12" ht="12.75">
      <c r="A52" s="14">
        <v>27</v>
      </c>
      <c r="B52" s="14" t="s">
        <v>30</v>
      </c>
      <c r="C52" s="15" t="s">
        <v>60</v>
      </c>
      <c r="D52" s="9">
        <v>0</v>
      </c>
      <c r="E52" s="9">
        <v>1.15</v>
      </c>
      <c r="F52" s="9">
        <f t="shared" si="2"/>
        <v>1.15</v>
      </c>
      <c r="G52" s="8" t="s">
        <v>8</v>
      </c>
      <c r="H52" s="26">
        <f>F52</f>
        <v>1.15</v>
      </c>
      <c r="I52" s="26">
        <v>0</v>
      </c>
      <c r="J52" s="26">
        <f>SUM(H52:I52)</f>
        <v>1.15</v>
      </c>
      <c r="K52" s="8" t="s">
        <v>111</v>
      </c>
      <c r="L52" s="8" t="s">
        <v>114</v>
      </c>
    </row>
    <row r="53" spans="1:12" ht="12.75">
      <c r="A53" s="41">
        <v>28</v>
      </c>
      <c r="B53" s="41" t="s">
        <v>31</v>
      </c>
      <c r="C53" s="46" t="s">
        <v>61</v>
      </c>
      <c r="D53" s="9">
        <v>0</v>
      </c>
      <c r="E53" s="9">
        <v>1.22</v>
      </c>
      <c r="F53" s="9">
        <f t="shared" si="2"/>
        <v>1.22</v>
      </c>
      <c r="G53" s="8" t="s">
        <v>7</v>
      </c>
      <c r="H53" s="32">
        <f>F54</f>
        <v>0.74</v>
      </c>
      <c r="I53" s="32">
        <f>F53</f>
        <v>1.22</v>
      </c>
      <c r="J53" s="32">
        <f>SUM(H53:I54)</f>
        <v>1.96</v>
      </c>
      <c r="K53" s="30" t="s">
        <v>111</v>
      </c>
      <c r="L53" s="30" t="s">
        <v>112</v>
      </c>
    </row>
    <row r="54" spans="1:12" ht="12.75">
      <c r="A54" s="41"/>
      <c r="B54" s="41"/>
      <c r="C54" s="46"/>
      <c r="D54" s="9">
        <f>E53</f>
        <v>1.22</v>
      </c>
      <c r="E54" s="9">
        <v>1.96</v>
      </c>
      <c r="F54" s="9">
        <f t="shared" si="2"/>
        <v>0.74</v>
      </c>
      <c r="G54" s="8" t="s">
        <v>8</v>
      </c>
      <c r="H54" s="34"/>
      <c r="I54" s="34"/>
      <c r="J54" s="34"/>
      <c r="K54" s="31"/>
      <c r="L54" s="31"/>
    </row>
    <row r="55" spans="1:12" ht="12.75">
      <c r="A55" s="14">
        <v>29</v>
      </c>
      <c r="B55" s="14" t="s">
        <v>32</v>
      </c>
      <c r="C55" s="15" t="s">
        <v>62</v>
      </c>
      <c r="D55" s="9">
        <v>0</v>
      </c>
      <c r="E55" s="9">
        <v>1.48</v>
      </c>
      <c r="F55" s="9">
        <f t="shared" si="2"/>
        <v>1.48</v>
      </c>
      <c r="G55" s="8" t="s">
        <v>8</v>
      </c>
      <c r="H55" s="26">
        <f>F55</f>
        <v>1.48</v>
      </c>
      <c r="I55" s="26">
        <v>0</v>
      </c>
      <c r="J55" s="26">
        <f>SUM(H55:I55)</f>
        <v>1.48</v>
      </c>
      <c r="K55" s="8" t="s">
        <v>111</v>
      </c>
      <c r="L55" s="8" t="s">
        <v>114</v>
      </c>
    </row>
    <row r="56" spans="1:12" ht="12.75">
      <c r="A56" s="14">
        <v>30</v>
      </c>
      <c r="B56" s="14" t="s">
        <v>33</v>
      </c>
      <c r="C56" s="15" t="s">
        <v>63</v>
      </c>
      <c r="D56" s="9">
        <v>0.01</v>
      </c>
      <c r="E56" s="9">
        <v>1.45</v>
      </c>
      <c r="F56" s="9">
        <f t="shared" si="2"/>
        <v>1.44</v>
      </c>
      <c r="G56" s="8" t="s">
        <v>8</v>
      </c>
      <c r="H56" s="26">
        <f>F56</f>
        <v>1.44</v>
      </c>
      <c r="I56" s="26">
        <v>0</v>
      </c>
      <c r="J56" s="26">
        <f>SUM(H56:I56)</f>
        <v>1.44</v>
      </c>
      <c r="K56" s="8" t="s">
        <v>111</v>
      </c>
      <c r="L56" s="8" t="s">
        <v>112</v>
      </c>
    </row>
    <row r="57" spans="1:12" ht="12.75">
      <c r="A57" s="41">
        <v>31</v>
      </c>
      <c r="B57" s="41" t="s">
        <v>34</v>
      </c>
      <c r="C57" s="46" t="s">
        <v>64</v>
      </c>
      <c r="D57" s="9">
        <v>0</v>
      </c>
      <c r="E57" s="9">
        <v>0.24</v>
      </c>
      <c r="F57" s="9">
        <f t="shared" si="2"/>
        <v>0.24</v>
      </c>
      <c r="G57" s="8" t="s">
        <v>8</v>
      </c>
      <c r="H57" s="32">
        <f>SUM(F57:F60)</f>
        <v>6.31</v>
      </c>
      <c r="I57" s="32">
        <v>0</v>
      </c>
      <c r="J57" s="32">
        <f>SUM(H57:I60)</f>
        <v>6.31</v>
      </c>
      <c r="K57" s="30" t="s">
        <v>111</v>
      </c>
      <c r="L57" s="30" t="s">
        <v>114</v>
      </c>
    </row>
    <row r="58" spans="1:12" ht="12.75" customHeight="1">
      <c r="A58" s="41"/>
      <c r="B58" s="41"/>
      <c r="C58" s="46"/>
      <c r="D58" s="9">
        <f>E57</f>
        <v>0.24</v>
      </c>
      <c r="E58" s="9">
        <v>3.88</v>
      </c>
      <c r="F58" s="9">
        <f t="shared" si="2"/>
        <v>3.6399999999999997</v>
      </c>
      <c r="G58" s="8" t="s">
        <v>8</v>
      </c>
      <c r="H58" s="33"/>
      <c r="I58" s="33"/>
      <c r="J58" s="33"/>
      <c r="K58" s="35"/>
      <c r="L58" s="35"/>
    </row>
    <row r="59" spans="1:12" ht="12.75">
      <c r="A59" s="41"/>
      <c r="B59" s="41"/>
      <c r="C59" s="46"/>
      <c r="D59" s="9">
        <f>E58</f>
        <v>3.88</v>
      </c>
      <c r="E59" s="9">
        <v>6.11</v>
      </c>
      <c r="F59" s="9">
        <f t="shared" si="2"/>
        <v>2.2300000000000004</v>
      </c>
      <c r="G59" s="8" t="s">
        <v>8</v>
      </c>
      <c r="H59" s="33"/>
      <c r="I59" s="33"/>
      <c r="J59" s="33"/>
      <c r="K59" s="35"/>
      <c r="L59" s="35"/>
    </row>
    <row r="60" spans="1:12" ht="12.75">
      <c r="A60" s="41"/>
      <c r="B60" s="41"/>
      <c r="C60" s="46"/>
      <c r="D60" s="9">
        <f>E59</f>
        <v>6.11</v>
      </c>
      <c r="E60" s="9">
        <v>6.31</v>
      </c>
      <c r="F60" s="9">
        <f t="shared" si="2"/>
        <v>0.1999999999999993</v>
      </c>
      <c r="G60" s="8" t="s">
        <v>8</v>
      </c>
      <c r="H60" s="34"/>
      <c r="I60" s="34"/>
      <c r="J60" s="34"/>
      <c r="K60" s="31"/>
      <c r="L60" s="31"/>
    </row>
    <row r="61" spans="1:12" ht="12.75">
      <c r="A61" s="41">
        <v>32</v>
      </c>
      <c r="B61" s="41" t="s">
        <v>35</v>
      </c>
      <c r="C61" s="46" t="s">
        <v>65</v>
      </c>
      <c r="D61" s="9">
        <v>0</v>
      </c>
      <c r="E61" s="9">
        <v>0.1</v>
      </c>
      <c r="F61" s="9">
        <f t="shared" si="2"/>
        <v>0.1</v>
      </c>
      <c r="G61" s="8" t="s">
        <v>8</v>
      </c>
      <c r="H61" s="32">
        <f>F61+F62</f>
        <v>1.15</v>
      </c>
      <c r="I61" s="32">
        <v>0</v>
      </c>
      <c r="J61" s="32">
        <f>SUM(H61:I62)</f>
        <v>1.15</v>
      </c>
      <c r="K61" s="30" t="s">
        <v>111</v>
      </c>
      <c r="L61" s="30" t="s">
        <v>114</v>
      </c>
    </row>
    <row r="62" spans="1:12" ht="12.75">
      <c r="A62" s="41"/>
      <c r="B62" s="41"/>
      <c r="C62" s="46"/>
      <c r="D62" s="9">
        <f>E61</f>
        <v>0.1</v>
      </c>
      <c r="E62" s="9">
        <v>1.15</v>
      </c>
      <c r="F62" s="9">
        <f t="shared" si="2"/>
        <v>1.0499999999999998</v>
      </c>
      <c r="G62" s="8" t="s">
        <v>8</v>
      </c>
      <c r="H62" s="34"/>
      <c r="I62" s="34"/>
      <c r="J62" s="34"/>
      <c r="K62" s="31"/>
      <c r="L62" s="31"/>
    </row>
    <row r="63" spans="1:12" ht="12.75" customHeight="1">
      <c r="A63" s="41">
        <v>33</v>
      </c>
      <c r="B63" s="41" t="s">
        <v>36</v>
      </c>
      <c r="C63" s="46" t="s">
        <v>92</v>
      </c>
      <c r="D63" s="9">
        <v>0</v>
      </c>
      <c r="E63" s="9">
        <v>1.86</v>
      </c>
      <c r="F63" s="9">
        <f t="shared" si="2"/>
        <v>1.86</v>
      </c>
      <c r="G63" s="8" t="s">
        <v>8</v>
      </c>
      <c r="H63" s="32">
        <f>F63+F64</f>
        <v>3.88</v>
      </c>
      <c r="I63" s="32">
        <v>0</v>
      </c>
      <c r="J63" s="32">
        <f>SUM(H63:I64)</f>
        <v>3.88</v>
      </c>
      <c r="K63" s="30" t="s">
        <v>111</v>
      </c>
      <c r="L63" s="30" t="s">
        <v>114</v>
      </c>
    </row>
    <row r="64" spans="1:12" ht="12.75">
      <c r="A64" s="41"/>
      <c r="B64" s="41"/>
      <c r="C64" s="46"/>
      <c r="D64" s="9">
        <f>E63</f>
        <v>1.86</v>
      </c>
      <c r="E64" s="9">
        <v>3.88</v>
      </c>
      <c r="F64" s="9">
        <f t="shared" si="2"/>
        <v>2.0199999999999996</v>
      </c>
      <c r="G64" s="8" t="s">
        <v>8</v>
      </c>
      <c r="H64" s="34"/>
      <c r="I64" s="34"/>
      <c r="J64" s="34"/>
      <c r="K64" s="31"/>
      <c r="L64" s="31"/>
    </row>
    <row r="65" spans="1:12" ht="12.75">
      <c r="A65" s="14">
        <v>34</v>
      </c>
      <c r="B65" s="14" t="s">
        <v>37</v>
      </c>
      <c r="C65" s="15" t="s">
        <v>66</v>
      </c>
      <c r="D65" s="9">
        <v>0</v>
      </c>
      <c r="E65" s="9">
        <v>0.34</v>
      </c>
      <c r="F65" s="9">
        <f t="shared" si="2"/>
        <v>0.34</v>
      </c>
      <c r="G65" s="8" t="s">
        <v>8</v>
      </c>
      <c r="H65" s="26">
        <f aca="true" t="shared" si="3" ref="H65:H70">F65</f>
        <v>0.34</v>
      </c>
      <c r="I65" s="26">
        <v>0</v>
      </c>
      <c r="J65" s="26">
        <f aca="true" t="shared" si="4" ref="J65:J70">SUM(H65:I65)</f>
        <v>0.34</v>
      </c>
      <c r="K65" s="8" t="s">
        <v>111</v>
      </c>
      <c r="L65" s="8" t="s">
        <v>114</v>
      </c>
    </row>
    <row r="66" spans="1:12" ht="12.75" customHeight="1">
      <c r="A66" s="14">
        <v>35</v>
      </c>
      <c r="B66" s="14" t="s">
        <v>76</v>
      </c>
      <c r="C66" s="15" t="s">
        <v>94</v>
      </c>
      <c r="D66" s="9">
        <v>0</v>
      </c>
      <c r="E66" s="9">
        <v>1</v>
      </c>
      <c r="F66" s="9">
        <f>E66-D66</f>
        <v>1</v>
      </c>
      <c r="G66" s="8" t="s">
        <v>8</v>
      </c>
      <c r="H66" s="26">
        <f t="shared" si="3"/>
        <v>1</v>
      </c>
      <c r="I66" s="26">
        <v>0</v>
      </c>
      <c r="J66" s="26">
        <f t="shared" si="4"/>
        <v>1</v>
      </c>
      <c r="K66" s="8" t="s">
        <v>111</v>
      </c>
      <c r="L66" s="8" t="s">
        <v>114</v>
      </c>
    </row>
    <row r="67" spans="1:12" ht="12.75">
      <c r="A67" s="14">
        <v>36</v>
      </c>
      <c r="B67" s="14" t="s">
        <v>38</v>
      </c>
      <c r="C67" s="15" t="s">
        <v>82</v>
      </c>
      <c r="D67" s="9">
        <v>0</v>
      </c>
      <c r="E67" s="9">
        <v>0.1</v>
      </c>
      <c r="F67" s="9">
        <f aca="true" t="shared" si="5" ref="F67:F90">E67-D67</f>
        <v>0.1</v>
      </c>
      <c r="G67" s="8" t="s">
        <v>8</v>
      </c>
      <c r="H67" s="26">
        <f t="shared" si="3"/>
        <v>0.1</v>
      </c>
      <c r="I67" s="26">
        <v>0</v>
      </c>
      <c r="J67" s="26">
        <f t="shared" si="4"/>
        <v>0.1</v>
      </c>
      <c r="K67" s="8" t="s">
        <v>112</v>
      </c>
      <c r="L67" s="8" t="s">
        <v>114</v>
      </c>
    </row>
    <row r="68" spans="1:12" ht="12.75">
      <c r="A68" s="14">
        <v>37</v>
      </c>
      <c r="B68" s="14" t="s">
        <v>39</v>
      </c>
      <c r="C68" s="15" t="s">
        <v>83</v>
      </c>
      <c r="D68" s="9">
        <v>0.01</v>
      </c>
      <c r="E68" s="9">
        <v>1.04</v>
      </c>
      <c r="F68" s="9">
        <f t="shared" si="5"/>
        <v>1.03</v>
      </c>
      <c r="G68" s="8" t="s">
        <v>8</v>
      </c>
      <c r="H68" s="26">
        <f t="shared" si="3"/>
        <v>1.03</v>
      </c>
      <c r="I68" s="26">
        <v>0</v>
      </c>
      <c r="J68" s="26">
        <f t="shared" si="4"/>
        <v>1.03</v>
      </c>
      <c r="K68" s="8" t="s">
        <v>112</v>
      </c>
      <c r="L68" s="8" t="s">
        <v>114</v>
      </c>
    </row>
    <row r="69" spans="1:12" ht="12.75">
      <c r="A69" s="14">
        <v>38</v>
      </c>
      <c r="B69" s="14" t="s">
        <v>40</v>
      </c>
      <c r="C69" s="15" t="s">
        <v>84</v>
      </c>
      <c r="D69" s="9">
        <v>0</v>
      </c>
      <c r="E69" s="9">
        <v>0.4</v>
      </c>
      <c r="F69" s="9">
        <f t="shared" si="5"/>
        <v>0.4</v>
      </c>
      <c r="G69" s="8" t="s">
        <v>8</v>
      </c>
      <c r="H69" s="26">
        <f t="shared" si="3"/>
        <v>0.4</v>
      </c>
      <c r="I69" s="26">
        <v>0</v>
      </c>
      <c r="J69" s="26">
        <f t="shared" si="4"/>
        <v>0.4</v>
      </c>
      <c r="K69" s="8" t="s">
        <v>112</v>
      </c>
      <c r="L69" s="8" t="s">
        <v>114</v>
      </c>
    </row>
    <row r="70" spans="1:12" ht="12.75">
      <c r="A70" s="14">
        <v>39</v>
      </c>
      <c r="B70" s="14" t="s">
        <v>41</v>
      </c>
      <c r="C70" s="15" t="s">
        <v>117</v>
      </c>
      <c r="D70" s="9">
        <v>0</v>
      </c>
      <c r="E70" s="9">
        <v>0.07</v>
      </c>
      <c r="F70" s="9">
        <f t="shared" si="5"/>
        <v>0.07</v>
      </c>
      <c r="G70" s="11" t="s">
        <v>10</v>
      </c>
      <c r="H70" s="26">
        <f t="shared" si="3"/>
        <v>0.07</v>
      </c>
      <c r="I70" s="26">
        <v>0</v>
      </c>
      <c r="J70" s="26">
        <f t="shared" si="4"/>
        <v>0.07</v>
      </c>
      <c r="K70" s="8" t="s">
        <v>112</v>
      </c>
      <c r="L70" s="8" t="s">
        <v>114</v>
      </c>
    </row>
    <row r="71" spans="1:12" ht="12.75">
      <c r="A71" s="41">
        <v>40</v>
      </c>
      <c r="B71" s="41" t="s">
        <v>42</v>
      </c>
      <c r="C71" s="46" t="s">
        <v>85</v>
      </c>
      <c r="D71" s="9">
        <v>0.01</v>
      </c>
      <c r="E71" s="9">
        <v>0.54</v>
      </c>
      <c r="F71" s="9">
        <f t="shared" si="5"/>
        <v>0.53</v>
      </c>
      <c r="G71" s="8" t="s">
        <v>8</v>
      </c>
      <c r="H71" s="32">
        <f>F71+F72</f>
        <v>0.99</v>
      </c>
      <c r="I71" s="32">
        <v>0</v>
      </c>
      <c r="J71" s="32">
        <f>SUM(H71:I72)</f>
        <v>0.99</v>
      </c>
      <c r="K71" s="30" t="s">
        <v>112</v>
      </c>
      <c r="L71" s="30" t="s">
        <v>114</v>
      </c>
    </row>
    <row r="72" spans="1:12" ht="12.75">
      <c r="A72" s="41"/>
      <c r="B72" s="41"/>
      <c r="C72" s="46"/>
      <c r="D72" s="9">
        <f>E71</f>
        <v>0.54</v>
      </c>
      <c r="E72" s="9">
        <v>1</v>
      </c>
      <c r="F72" s="9">
        <f t="shared" si="5"/>
        <v>0.45999999999999996</v>
      </c>
      <c r="G72" s="8" t="s">
        <v>8</v>
      </c>
      <c r="H72" s="34"/>
      <c r="I72" s="34"/>
      <c r="J72" s="34"/>
      <c r="K72" s="31"/>
      <c r="L72" s="31"/>
    </row>
    <row r="73" spans="1:12" ht="12.75">
      <c r="A73" s="14">
        <v>41</v>
      </c>
      <c r="B73" s="14" t="s">
        <v>67</v>
      </c>
      <c r="C73" s="15" t="s">
        <v>86</v>
      </c>
      <c r="D73" s="9">
        <v>0</v>
      </c>
      <c r="E73" s="9">
        <v>1.02</v>
      </c>
      <c r="F73" s="9">
        <f t="shared" si="5"/>
        <v>1.02</v>
      </c>
      <c r="G73" s="8" t="s">
        <v>8</v>
      </c>
      <c r="H73" s="26">
        <f>F73</f>
        <v>1.02</v>
      </c>
      <c r="I73" s="26">
        <v>0</v>
      </c>
      <c r="J73" s="26">
        <f>SUM(H73:I73)</f>
        <v>1.02</v>
      </c>
      <c r="K73" s="8" t="s">
        <v>112</v>
      </c>
      <c r="L73" s="8" t="s">
        <v>114</v>
      </c>
    </row>
    <row r="74" spans="1:12" ht="12.75">
      <c r="A74" s="14">
        <v>42</v>
      </c>
      <c r="B74" s="14" t="s">
        <v>68</v>
      </c>
      <c r="C74" s="15" t="s">
        <v>87</v>
      </c>
      <c r="D74" s="9">
        <v>0.01</v>
      </c>
      <c r="E74" s="9">
        <v>1.49</v>
      </c>
      <c r="F74" s="9">
        <f t="shared" si="5"/>
        <v>1.48</v>
      </c>
      <c r="G74" s="8" t="s">
        <v>8</v>
      </c>
      <c r="H74" s="26">
        <f>F74</f>
        <v>1.48</v>
      </c>
      <c r="I74" s="26">
        <v>0</v>
      </c>
      <c r="J74" s="26">
        <f>SUM(H74:I74)</f>
        <v>1.48</v>
      </c>
      <c r="K74" s="8" t="s">
        <v>112</v>
      </c>
      <c r="L74" s="8" t="s">
        <v>114</v>
      </c>
    </row>
    <row r="75" spans="1:12" ht="12.75">
      <c r="A75" s="14">
        <v>43</v>
      </c>
      <c r="B75" s="14" t="s">
        <v>69</v>
      </c>
      <c r="C75" s="15" t="s">
        <v>88</v>
      </c>
      <c r="D75" s="9">
        <v>0</v>
      </c>
      <c r="E75" s="9">
        <v>1.61</v>
      </c>
      <c r="F75" s="9">
        <f t="shared" si="5"/>
        <v>1.61</v>
      </c>
      <c r="G75" s="8" t="s">
        <v>8</v>
      </c>
      <c r="H75" s="26">
        <f>F75</f>
        <v>1.61</v>
      </c>
      <c r="I75" s="26">
        <v>0</v>
      </c>
      <c r="J75" s="26">
        <f>SUM(H75:I75)</f>
        <v>1.61</v>
      </c>
      <c r="K75" s="8" t="s">
        <v>112</v>
      </c>
      <c r="L75" s="8" t="s">
        <v>114</v>
      </c>
    </row>
    <row r="76" spans="1:12" ht="12.75">
      <c r="A76" s="14">
        <v>44</v>
      </c>
      <c r="B76" s="14" t="s">
        <v>70</v>
      </c>
      <c r="C76" s="15" t="s">
        <v>89</v>
      </c>
      <c r="D76" s="9">
        <v>0</v>
      </c>
      <c r="E76" s="9">
        <v>0.5</v>
      </c>
      <c r="F76" s="9">
        <f t="shared" si="5"/>
        <v>0.5</v>
      </c>
      <c r="G76" s="8" t="s">
        <v>8</v>
      </c>
      <c r="H76" s="26">
        <f>F76</f>
        <v>0.5</v>
      </c>
      <c r="I76" s="26">
        <v>0</v>
      </c>
      <c r="J76" s="26">
        <f>SUM(H76:I76)</f>
        <v>0.5</v>
      </c>
      <c r="K76" s="8" t="s">
        <v>112</v>
      </c>
      <c r="L76" s="8" t="s">
        <v>114</v>
      </c>
    </row>
    <row r="77" spans="1:12" ht="12.75" customHeight="1">
      <c r="A77" s="41">
        <v>45</v>
      </c>
      <c r="B77" s="41" t="s">
        <v>71</v>
      </c>
      <c r="C77" s="46" t="s">
        <v>90</v>
      </c>
      <c r="D77" s="9">
        <v>0</v>
      </c>
      <c r="E77" s="9">
        <v>0.3</v>
      </c>
      <c r="F77" s="9">
        <f t="shared" si="5"/>
        <v>0.3</v>
      </c>
      <c r="G77" s="8" t="s">
        <v>8</v>
      </c>
      <c r="H77" s="32">
        <f>F77+F78</f>
        <v>0.41</v>
      </c>
      <c r="I77" s="32">
        <v>0</v>
      </c>
      <c r="J77" s="32">
        <f>SUM(H77:I78)</f>
        <v>0.41</v>
      </c>
      <c r="K77" s="30" t="s">
        <v>112</v>
      </c>
      <c r="L77" s="30" t="s">
        <v>114</v>
      </c>
    </row>
    <row r="78" spans="1:12" ht="12.75">
      <c r="A78" s="41"/>
      <c r="B78" s="41"/>
      <c r="C78" s="46"/>
      <c r="D78" s="9">
        <f>E77</f>
        <v>0.3</v>
      </c>
      <c r="E78" s="9">
        <v>0.41</v>
      </c>
      <c r="F78" s="9">
        <f t="shared" si="5"/>
        <v>0.10999999999999999</v>
      </c>
      <c r="G78" s="11" t="s">
        <v>10</v>
      </c>
      <c r="H78" s="34"/>
      <c r="I78" s="34"/>
      <c r="J78" s="34"/>
      <c r="K78" s="31"/>
      <c r="L78" s="31"/>
    </row>
    <row r="79" spans="1:12" ht="12.75">
      <c r="A79" s="14">
        <v>46</v>
      </c>
      <c r="B79" s="14" t="s">
        <v>72</v>
      </c>
      <c r="C79" s="15" t="s">
        <v>118</v>
      </c>
      <c r="D79" s="9">
        <v>0</v>
      </c>
      <c r="E79" s="9">
        <v>0.78</v>
      </c>
      <c r="F79" s="9">
        <f t="shared" si="5"/>
        <v>0.78</v>
      </c>
      <c r="G79" s="8" t="s">
        <v>8</v>
      </c>
      <c r="H79" s="26">
        <f>F79</f>
        <v>0.78</v>
      </c>
      <c r="I79" s="26">
        <v>0</v>
      </c>
      <c r="J79" s="26">
        <f>SUM(H79:I79)</f>
        <v>0.78</v>
      </c>
      <c r="K79" s="8" t="s">
        <v>112</v>
      </c>
      <c r="L79" s="8" t="s">
        <v>114</v>
      </c>
    </row>
    <row r="80" spans="1:12" ht="12.75">
      <c r="A80" s="14">
        <v>47</v>
      </c>
      <c r="B80" s="14" t="s">
        <v>73</v>
      </c>
      <c r="C80" s="15" t="s">
        <v>91</v>
      </c>
      <c r="D80" s="9">
        <v>0</v>
      </c>
      <c r="E80" s="9">
        <v>0.27</v>
      </c>
      <c r="F80" s="9">
        <f t="shared" si="5"/>
        <v>0.27</v>
      </c>
      <c r="G80" s="8" t="s">
        <v>8</v>
      </c>
      <c r="H80" s="26">
        <f>F80</f>
        <v>0.27</v>
      </c>
      <c r="I80" s="26">
        <v>0</v>
      </c>
      <c r="J80" s="26">
        <f>SUM(H80:I80)</f>
        <v>0.27</v>
      </c>
      <c r="K80" s="8" t="s">
        <v>112</v>
      </c>
      <c r="L80" s="8" t="s">
        <v>114</v>
      </c>
    </row>
    <row r="81" spans="1:12" ht="12.75">
      <c r="A81" s="14">
        <v>48</v>
      </c>
      <c r="B81" s="14" t="s">
        <v>74</v>
      </c>
      <c r="C81" s="15" t="s">
        <v>119</v>
      </c>
      <c r="D81" s="9">
        <v>0</v>
      </c>
      <c r="E81" s="9">
        <v>0.63</v>
      </c>
      <c r="F81" s="9">
        <f t="shared" si="5"/>
        <v>0.63</v>
      </c>
      <c r="G81" s="8" t="s">
        <v>8</v>
      </c>
      <c r="H81" s="26">
        <f>F81</f>
        <v>0.63</v>
      </c>
      <c r="I81" s="26">
        <v>0</v>
      </c>
      <c r="J81" s="26">
        <f>SUM(H81:I81)</f>
        <v>0.63</v>
      </c>
      <c r="K81" s="8" t="s">
        <v>112</v>
      </c>
      <c r="L81" s="8" t="s">
        <v>114</v>
      </c>
    </row>
    <row r="82" spans="1:12" ht="26.25" customHeight="1">
      <c r="A82" s="14">
        <v>49</v>
      </c>
      <c r="B82" s="14" t="s">
        <v>75</v>
      </c>
      <c r="C82" s="15" t="s">
        <v>93</v>
      </c>
      <c r="D82" s="9">
        <v>0</v>
      </c>
      <c r="E82" s="9">
        <v>1.88</v>
      </c>
      <c r="F82" s="9">
        <f t="shared" si="5"/>
        <v>1.88</v>
      </c>
      <c r="G82" s="8" t="s">
        <v>8</v>
      </c>
      <c r="H82" s="26">
        <f>F82</f>
        <v>1.88</v>
      </c>
      <c r="I82" s="26">
        <v>0</v>
      </c>
      <c r="J82" s="26">
        <f>SUM(H82:I82)</f>
        <v>1.88</v>
      </c>
      <c r="K82" s="8" t="s">
        <v>112</v>
      </c>
      <c r="L82" s="8" t="s">
        <v>114</v>
      </c>
    </row>
    <row r="83" spans="1:12" ht="12.75">
      <c r="A83" s="41">
        <v>50</v>
      </c>
      <c r="B83" s="41" t="s">
        <v>77</v>
      </c>
      <c r="C83" s="46" t="s">
        <v>95</v>
      </c>
      <c r="D83" s="9">
        <v>0</v>
      </c>
      <c r="E83" s="9">
        <v>0.11</v>
      </c>
      <c r="F83" s="9">
        <f t="shared" si="5"/>
        <v>0.11</v>
      </c>
      <c r="G83" s="8" t="s">
        <v>8</v>
      </c>
      <c r="H83" s="32">
        <f>F83+F84+F85</f>
        <v>0.7</v>
      </c>
      <c r="I83" s="32">
        <v>0</v>
      </c>
      <c r="J83" s="32">
        <f>SUM(H83:I85)</f>
        <v>0.7</v>
      </c>
      <c r="K83" s="30" t="s">
        <v>112</v>
      </c>
      <c r="L83" s="30" t="s">
        <v>114</v>
      </c>
    </row>
    <row r="84" spans="1:12" ht="12.75">
      <c r="A84" s="41"/>
      <c r="B84" s="41"/>
      <c r="C84" s="46"/>
      <c r="D84" s="9">
        <f>E83</f>
        <v>0.11</v>
      </c>
      <c r="E84" s="9">
        <v>0.56</v>
      </c>
      <c r="F84" s="9">
        <f>E84-D84</f>
        <v>0.45000000000000007</v>
      </c>
      <c r="G84" s="8" t="s">
        <v>8</v>
      </c>
      <c r="H84" s="33"/>
      <c r="I84" s="33"/>
      <c r="J84" s="33"/>
      <c r="K84" s="35"/>
      <c r="L84" s="35"/>
    </row>
    <row r="85" spans="1:12" ht="12.75">
      <c r="A85" s="41"/>
      <c r="B85" s="41"/>
      <c r="C85" s="46"/>
      <c r="D85" s="9">
        <f>E84</f>
        <v>0.56</v>
      </c>
      <c r="E85" s="9">
        <v>0.7</v>
      </c>
      <c r="F85" s="9">
        <f>E85-D85</f>
        <v>0.1399999999999999</v>
      </c>
      <c r="G85" s="8" t="s">
        <v>8</v>
      </c>
      <c r="H85" s="34"/>
      <c r="I85" s="34"/>
      <c r="J85" s="34"/>
      <c r="K85" s="31"/>
      <c r="L85" s="31"/>
    </row>
    <row r="86" spans="1:12" ht="12.75">
      <c r="A86" s="14">
        <v>51</v>
      </c>
      <c r="B86" s="14" t="s">
        <v>78</v>
      </c>
      <c r="C86" s="15" t="s">
        <v>96</v>
      </c>
      <c r="D86" s="9">
        <v>0</v>
      </c>
      <c r="E86" s="9">
        <v>0.48</v>
      </c>
      <c r="F86" s="9">
        <f t="shared" si="5"/>
        <v>0.48</v>
      </c>
      <c r="G86" s="8" t="s">
        <v>8</v>
      </c>
      <c r="H86" s="26">
        <f>F86</f>
        <v>0.48</v>
      </c>
      <c r="I86" s="26">
        <v>0</v>
      </c>
      <c r="J86" s="26">
        <f>SUM(H86:I86)</f>
        <v>0.48</v>
      </c>
      <c r="K86" s="8" t="s">
        <v>112</v>
      </c>
      <c r="L86" s="8" t="s">
        <v>114</v>
      </c>
    </row>
    <row r="87" spans="1:12" ht="12.75">
      <c r="A87" s="14">
        <v>52</v>
      </c>
      <c r="B87" s="14" t="s">
        <v>79</v>
      </c>
      <c r="C87" s="15" t="s">
        <v>97</v>
      </c>
      <c r="D87" s="9">
        <v>0</v>
      </c>
      <c r="E87" s="9">
        <v>0.25</v>
      </c>
      <c r="F87" s="9">
        <f t="shared" si="5"/>
        <v>0.25</v>
      </c>
      <c r="G87" s="8" t="s">
        <v>8</v>
      </c>
      <c r="H87" s="26">
        <f>F87</f>
        <v>0.25</v>
      </c>
      <c r="I87" s="26">
        <v>0</v>
      </c>
      <c r="J87" s="26">
        <f>SUM(H87:I87)</f>
        <v>0.25</v>
      </c>
      <c r="K87" s="8" t="s">
        <v>112</v>
      </c>
      <c r="L87" s="8" t="s">
        <v>114</v>
      </c>
    </row>
    <row r="88" spans="1:12" ht="12.75">
      <c r="A88" s="14">
        <v>53</v>
      </c>
      <c r="B88" s="14" t="s">
        <v>80</v>
      </c>
      <c r="C88" s="15" t="s">
        <v>98</v>
      </c>
      <c r="D88" s="9">
        <v>0</v>
      </c>
      <c r="E88" s="9">
        <v>0.05</v>
      </c>
      <c r="F88" s="9">
        <f t="shared" si="5"/>
        <v>0.05</v>
      </c>
      <c r="G88" s="8" t="s">
        <v>8</v>
      </c>
      <c r="H88" s="26">
        <f>F88</f>
        <v>0.05</v>
      </c>
      <c r="I88" s="26">
        <v>0</v>
      </c>
      <c r="J88" s="26">
        <f>SUM(H88:I88)</f>
        <v>0.05</v>
      </c>
      <c r="K88" s="8" t="s">
        <v>112</v>
      </c>
      <c r="L88" s="8" t="s">
        <v>114</v>
      </c>
    </row>
    <row r="89" spans="1:12" ht="12.75">
      <c r="A89" s="41">
        <v>54</v>
      </c>
      <c r="B89" s="41" t="s">
        <v>81</v>
      </c>
      <c r="C89" s="46" t="s">
        <v>99</v>
      </c>
      <c r="D89" s="9">
        <v>0</v>
      </c>
      <c r="E89" s="9">
        <v>0.58</v>
      </c>
      <c r="F89" s="9">
        <f t="shared" si="5"/>
        <v>0.58</v>
      </c>
      <c r="G89" s="8" t="s">
        <v>8</v>
      </c>
      <c r="H89" s="32">
        <f>F89+F90</f>
        <v>0.66</v>
      </c>
      <c r="I89" s="32">
        <v>0</v>
      </c>
      <c r="J89" s="32">
        <f>SUM(H89:I90)</f>
        <v>0.66</v>
      </c>
      <c r="K89" s="30" t="s">
        <v>112</v>
      </c>
      <c r="L89" s="30" t="s">
        <v>114</v>
      </c>
    </row>
    <row r="90" spans="1:12" ht="12.75">
      <c r="A90" s="41"/>
      <c r="B90" s="41"/>
      <c r="C90" s="46"/>
      <c r="D90" s="9">
        <f>E89</f>
        <v>0.58</v>
      </c>
      <c r="E90" s="9">
        <v>0.66</v>
      </c>
      <c r="F90" s="9">
        <f t="shared" si="5"/>
        <v>0.08000000000000007</v>
      </c>
      <c r="G90" s="8" t="s">
        <v>8</v>
      </c>
      <c r="H90" s="34"/>
      <c r="I90" s="34"/>
      <c r="J90" s="34"/>
      <c r="K90" s="31"/>
      <c r="L90" s="31"/>
    </row>
    <row r="91" spans="1:12" ht="25.5" customHeight="1">
      <c r="A91" s="14">
        <v>55</v>
      </c>
      <c r="B91" s="1" t="s">
        <v>121</v>
      </c>
      <c r="C91" s="23" t="s">
        <v>120</v>
      </c>
      <c r="D91" s="9">
        <v>0</v>
      </c>
      <c r="E91" s="9">
        <v>0.26</v>
      </c>
      <c r="F91" s="9">
        <f>E91-D91</f>
        <v>0.26</v>
      </c>
      <c r="G91" s="8" t="s">
        <v>8</v>
      </c>
      <c r="H91" s="26">
        <f>F91</f>
        <v>0.26</v>
      </c>
      <c r="I91" s="26">
        <v>0</v>
      </c>
      <c r="J91" s="26">
        <f>SUM(H91:I91)</f>
        <v>0.26</v>
      </c>
      <c r="K91" s="8" t="s">
        <v>112</v>
      </c>
      <c r="L91" s="8" t="s">
        <v>114</v>
      </c>
    </row>
    <row r="92" spans="1:12" s="5" customFormat="1" ht="15.75">
      <c r="A92" s="18"/>
      <c r="B92" s="18"/>
      <c r="C92" s="21"/>
      <c r="D92" s="17"/>
      <c r="E92" s="17"/>
      <c r="F92" s="47" t="s">
        <v>115</v>
      </c>
      <c r="G92" s="47"/>
      <c r="H92" s="4">
        <f>SUM(H6:H91)</f>
        <v>62.346000000000004</v>
      </c>
      <c r="I92" s="4">
        <f>SUM(I6:I91)</f>
        <v>5.755</v>
      </c>
      <c r="J92" s="4">
        <f>SUM(J6:J91)</f>
        <v>68.101</v>
      </c>
      <c r="K92" s="16"/>
      <c r="L92" s="16"/>
    </row>
  </sheetData>
  <sheetProtection/>
  <mergeCells count="187">
    <mergeCell ref="K42:K43"/>
    <mergeCell ref="K45:K46"/>
    <mergeCell ref="K47:K48"/>
    <mergeCell ref="K19:K22"/>
    <mergeCell ref="L19:L22"/>
    <mergeCell ref="H26:H27"/>
    <mergeCell ref="I26:I27"/>
    <mergeCell ref="J26:J27"/>
    <mergeCell ref="K26:K27"/>
    <mergeCell ref="L26:L27"/>
    <mergeCell ref="H19:H22"/>
    <mergeCell ref="I19:I22"/>
    <mergeCell ref="J24:J25"/>
    <mergeCell ref="A6:A7"/>
    <mergeCell ref="C6:C7"/>
    <mergeCell ref="A11:A12"/>
    <mergeCell ref="C11:C12"/>
    <mergeCell ref="A13:A14"/>
    <mergeCell ref="C13:C14"/>
    <mergeCell ref="B11:B12"/>
    <mergeCell ref="C16:C18"/>
    <mergeCell ref="J11:J12"/>
    <mergeCell ref="K11:K12"/>
    <mergeCell ref="L11:L12"/>
    <mergeCell ref="J13:J14"/>
    <mergeCell ref="K13:K14"/>
    <mergeCell ref="L13:L14"/>
    <mergeCell ref="H11:H12"/>
    <mergeCell ref="I11:I12"/>
    <mergeCell ref="H13:H14"/>
    <mergeCell ref="I13:I14"/>
    <mergeCell ref="B19:B22"/>
    <mergeCell ref="A24:A25"/>
    <mergeCell ref="B24:B25"/>
    <mergeCell ref="C24:C25"/>
    <mergeCell ref="C19:C22"/>
    <mergeCell ref="H16:H18"/>
    <mergeCell ref="I16:I18"/>
    <mergeCell ref="A16:A18"/>
    <mergeCell ref="B13:B14"/>
    <mergeCell ref="F92:G92"/>
    <mergeCell ref="A26:A27"/>
    <mergeCell ref="B26:B27"/>
    <mergeCell ref="C26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C47:C48"/>
    <mergeCell ref="A49:A50"/>
    <mergeCell ref="B49:B50"/>
    <mergeCell ref="C49:C50"/>
    <mergeCell ref="A42:A43"/>
    <mergeCell ref="B42:B43"/>
    <mergeCell ref="C42:C43"/>
    <mergeCell ref="C61:C62"/>
    <mergeCell ref="A63:A64"/>
    <mergeCell ref="B63:B64"/>
    <mergeCell ref="C63:C64"/>
    <mergeCell ref="A53:A54"/>
    <mergeCell ref="B53:B54"/>
    <mergeCell ref="C53:C54"/>
    <mergeCell ref="A61:A62"/>
    <mergeCell ref="B61:B62"/>
    <mergeCell ref="C83:C85"/>
    <mergeCell ref="A89:A90"/>
    <mergeCell ref="B89:B90"/>
    <mergeCell ref="C89:C90"/>
    <mergeCell ref="A71:A72"/>
    <mergeCell ref="B71:B72"/>
    <mergeCell ref="C71:C72"/>
    <mergeCell ref="C77:C78"/>
    <mergeCell ref="A83:A85"/>
    <mergeCell ref="B83:B85"/>
    <mergeCell ref="B16:B18"/>
    <mergeCell ref="A19:A22"/>
    <mergeCell ref="A57:A60"/>
    <mergeCell ref="B57:B60"/>
    <mergeCell ref="C57:C60"/>
    <mergeCell ref="A45:A46"/>
    <mergeCell ref="B45:B46"/>
    <mergeCell ref="A47:A48"/>
    <mergeCell ref="B47:B48"/>
    <mergeCell ref="C45:C46"/>
    <mergeCell ref="A77:A78"/>
    <mergeCell ref="B77:B78"/>
    <mergeCell ref="J3:J4"/>
    <mergeCell ref="K3:K4"/>
    <mergeCell ref="L3:L4"/>
    <mergeCell ref="A3:A4"/>
    <mergeCell ref="B3:B4"/>
    <mergeCell ref="C3:C4"/>
    <mergeCell ref="D3:E3"/>
    <mergeCell ref="F3:F4"/>
    <mergeCell ref="A1:L1"/>
    <mergeCell ref="B6:B7"/>
    <mergeCell ref="H6:H7"/>
    <mergeCell ref="I6:I7"/>
    <mergeCell ref="J6:J7"/>
    <mergeCell ref="K6:K7"/>
    <mergeCell ref="L6:L7"/>
    <mergeCell ref="G3:G4"/>
    <mergeCell ref="H3:H4"/>
    <mergeCell ref="I3:I4"/>
    <mergeCell ref="I89:I90"/>
    <mergeCell ref="H89:H90"/>
    <mergeCell ref="H83:H85"/>
    <mergeCell ref="I83:I85"/>
    <mergeCell ref="J83:J85"/>
    <mergeCell ref="L83:L85"/>
    <mergeCell ref="K83:K85"/>
    <mergeCell ref="K89:K90"/>
    <mergeCell ref="L89:L90"/>
    <mergeCell ref="J89:J90"/>
    <mergeCell ref="I77:I78"/>
    <mergeCell ref="H77:H78"/>
    <mergeCell ref="L71:L72"/>
    <mergeCell ref="J71:J72"/>
    <mergeCell ref="I71:I72"/>
    <mergeCell ref="H71:H72"/>
    <mergeCell ref="K77:K78"/>
    <mergeCell ref="L77:L78"/>
    <mergeCell ref="J77:J78"/>
    <mergeCell ref="K71:K72"/>
    <mergeCell ref="L63:L64"/>
    <mergeCell ref="J63:J64"/>
    <mergeCell ref="I63:I64"/>
    <mergeCell ref="H63:H64"/>
    <mergeCell ref="L61:L62"/>
    <mergeCell ref="J61:J62"/>
    <mergeCell ref="I61:I62"/>
    <mergeCell ref="H61:H62"/>
    <mergeCell ref="K61:K62"/>
    <mergeCell ref="K63:K64"/>
    <mergeCell ref="L57:L60"/>
    <mergeCell ref="J57:J60"/>
    <mergeCell ref="I57:I60"/>
    <mergeCell ref="H57:H60"/>
    <mergeCell ref="L53:L54"/>
    <mergeCell ref="J53:J54"/>
    <mergeCell ref="I53:I54"/>
    <mergeCell ref="H53:H54"/>
    <mergeCell ref="K53:K54"/>
    <mergeCell ref="K57:K60"/>
    <mergeCell ref="L49:L50"/>
    <mergeCell ref="J49:J50"/>
    <mergeCell ref="I49:I50"/>
    <mergeCell ref="H49:H50"/>
    <mergeCell ref="L47:L48"/>
    <mergeCell ref="J47:J48"/>
    <mergeCell ref="I47:I48"/>
    <mergeCell ref="H47:H48"/>
    <mergeCell ref="K49:K50"/>
    <mergeCell ref="J16:J18"/>
    <mergeCell ref="K16:K18"/>
    <mergeCell ref="L16:L18"/>
    <mergeCell ref="I31:I33"/>
    <mergeCell ref="J19:J22"/>
    <mergeCell ref="J45:J46"/>
    <mergeCell ref="I45:I46"/>
    <mergeCell ref="L42:L43"/>
    <mergeCell ref="J42:J43"/>
    <mergeCell ref="I42:I43"/>
    <mergeCell ref="L45:L46"/>
    <mergeCell ref="L28:L30"/>
    <mergeCell ref="J28:J30"/>
    <mergeCell ref="I28:I30"/>
    <mergeCell ref="H28:H30"/>
    <mergeCell ref="J31:J33"/>
    <mergeCell ref="H45:H46"/>
    <mergeCell ref="H42:H43"/>
    <mergeCell ref="K28:K30"/>
    <mergeCell ref="K31:K33"/>
    <mergeCell ref="K24:K25"/>
    <mergeCell ref="L24:L25"/>
    <mergeCell ref="H31:H33"/>
    <mergeCell ref="H34:H36"/>
    <mergeCell ref="L31:L33"/>
    <mergeCell ref="L34:L36"/>
    <mergeCell ref="J34:J36"/>
    <mergeCell ref="I34:I36"/>
    <mergeCell ref="K34:K36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Iluta Rusiņa</cp:lastModifiedBy>
  <cp:lastPrinted>2018-11-22T06:40:16Z</cp:lastPrinted>
  <dcterms:created xsi:type="dcterms:W3CDTF">2016-01-11T08:07:38Z</dcterms:created>
  <dcterms:modified xsi:type="dcterms:W3CDTF">2023-02-02T10:48:51Z</dcterms:modified>
  <cp:category/>
  <cp:version/>
  <cp:contentType/>
  <cp:contentStatus/>
</cp:coreProperties>
</file>