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840" tabRatio="798" activeTab="0"/>
  </bookViews>
  <sheets>
    <sheet name="Turki" sheetId="1" r:id="rId1"/>
  </sheets>
  <definedNames/>
  <calcPr fullCalcOnLoad="1"/>
</workbook>
</file>

<file path=xl/sharedStrings.xml><?xml version="1.0" encoding="utf-8"?>
<sst xmlns="http://schemas.openxmlformats.org/spreadsheetml/2006/main" count="207" uniqueCount="86">
  <si>
    <t>Nr.p.k.</t>
  </si>
  <si>
    <t>A/c šifrs</t>
  </si>
  <si>
    <t>Autoceļa/ielas nosaukums</t>
  </si>
  <si>
    <t>no</t>
  </si>
  <si>
    <t>līdz</t>
  </si>
  <si>
    <t>Posma garums, km</t>
  </si>
  <si>
    <t>Posms, km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</si>
  <si>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</si>
  <si>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</si>
  <si>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</si>
  <si>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</si>
  <si>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</si>
  <si>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</si>
  <si>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</si>
  <si>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</si>
  <si>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</si>
  <si>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</si>
  <si>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melnais</t>
  </si>
  <si>
    <t>grants</t>
  </si>
  <si>
    <t>Seguma veids</t>
  </si>
  <si>
    <t>bez seg.</t>
  </si>
  <si>
    <t>Bērzu iela</t>
  </si>
  <si>
    <t>Nārtas-Stalidzāni-Silagals-Vanagsils-Turki</t>
  </si>
  <si>
    <t>Stiklēri-Vilkāji-Klaudziņas</t>
  </si>
  <si>
    <t>Piebraucamais ceļš Gruguļu kapsētai</t>
  </si>
  <si>
    <t>Vidsala-Vuškārnieki</t>
  </si>
  <si>
    <t>Turki-Neretiņa</t>
  </si>
  <si>
    <t>Tilta Geduši-Dabari</t>
  </si>
  <si>
    <t>Piebraucamais ceļš Veceļu sādžai</t>
  </si>
  <si>
    <t>Zundāni-Kāršenieki</t>
  </si>
  <si>
    <t>Zundāni-Kalnapurvs</t>
  </si>
  <si>
    <t>Ārsmenieki-Smelcēja</t>
  </si>
  <si>
    <t>T11</t>
  </si>
  <si>
    <t>T12</t>
  </si>
  <si>
    <t>Apbraucamais ceļš Silavu ezeram</t>
  </si>
  <si>
    <t>Jaunsilavas-Aizpurieši</t>
  </si>
  <si>
    <t>T13</t>
  </si>
  <si>
    <t>T14</t>
  </si>
  <si>
    <t>T15</t>
  </si>
  <si>
    <t>T16</t>
  </si>
  <si>
    <t>Grugules-Rijasvecumi</t>
  </si>
  <si>
    <t>T17</t>
  </si>
  <si>
    <t>Grugules-Vuškārnieki</t>
  </si>
  <si>
    <t>T18</t>
  </si>
  <si>
    <t>Silavas-Dobrāns</t>
  </si>
  <si>
    <t>T19</t>
  </si>
  <si>
    <t>Beirupurvs-Liepsala</t>
  </si>
  <si>
    <t>T20</t>
  </si>
  <si>
    <t>Beirupurvs-Ilgsala</t>
  </si>
  <si>
    <t>T21</t>
  </si>
  <si>
    <t>Piebraucamais ceļš Gaiņu kapsētai</t>
  </si>
  <si>
    <t>T22</t>
  </si>
  <si>
    <t>Smelcēja-Luksti</t>
  </si>
  <si>
    <t>T23</t>
  </si>
  <si>
    <t>Zundāni-Garās Priedes</t>
  </si>
  <si>
    <t>T24</t>
  </si>
  <si>
    <t>Autoceļš V755-Turku ūdenstornis</t>
  </si>
  <si>
    <t>T25</t>
  </si>
  <si>
    <t>Piebraucamais ceļš Veiguru kapsētai</t>
  </si>
  <si>
    <t>T26</t>
  </si>
  <si>
    <t>T27</t>
  </si>
  <si>
    <t>Piebraucamais ceļš Saliešu kapsētai</t>
  </si>
  <si>
    <t>Piebraucamais ceļš Līvānu attīrīšanas iekārtām</t>
  </si>
  <si>
    <t>Jaunatnes iela</t>
  </si>
  <si>
    <t>Garums</t>
  </si>
  <si>
    <t>Melnais segums</t>
  </si>
  <si>
    <t>Grupa</t>
  </si>
  <si>
    <t>A</t>
  </si>
  <si>
    <t>B</t>
  </si>
  <si>
    <t>C</t>
  </si>
  <si>
    <t>Grants/bez seg. segums</t>
  </si>
  <si>
    <t>D</t>
  </si>
  <si>
    <t>Uzturēšanas klase ziemas sezona (1.nov.-30.mart.), vasaras sezona (1.apr.-31.okt.)</t>
  </si>
  <si>
    <t>Kopā</t>
  </si>
  <si>
    <t>Veiguri - Silavas - Robežnieki - Gaiņi</t>
  </si>
  <si>
    <t>Līvāni - Aizpurieši - Sila Sproģi - Daukstes - Silavas</t>
  </si>
  <si>
    <t>Sila Sproģi - Žogi-Kalnapurvs</t>
  </si>
  <si>
    <t>Ceļa T04 nobrauktuve uz Vilkāji</t>
  </si>
  <si>
    <t>Ceļa T14 nobrauktuve uz Jauno muižu</t>
  </si>
  <si>
    <t>Ceļa T27 nobrauktuve uz Kalna ielu</t>
  </si>
  <si>
    <t>T1i</t>
  </si>
  <si>
    <t>T2i</t>
  </si>
  <si>
    <t>T04N</t>
  </si>
  <si>
    <t>T14N</t>
  </si>
  <si>
    <t>T27N</t>
  </si>
  <si>
    <t>Turku pagasta autoceļu saraksts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</si>
</sst>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[$-426]dddd\,\ yyyy&quot;. gada &quot;d\.\ mmmm"/>
    <numFmt numFmtId="176" formatCode="#,##0.000"/>
    <numFmt numFmtId="177" formatCode="#,##0.0000"/>
    <numFmt numFmtId="178" formatCode="_-* #,##0.0_-;\-* #,##0.0_-;_-* &quot;-&quot;??_-;_-@_-"/>
    <numFmt numFmtId="179" formatCode="_-* #,##0.000_-;\-* #,##0.000_-;_-* &quot;-&quot;??_-;_-@_-"/>
    <numFmt numFmtId="180" formatCode="_-* #,##0.000_-;\-* #,##0.000_-;_-* &quot;-&quot;???_-;_-@_-"/>
    <numFmt numFmtId="181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43" fontId="4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2" fontId="4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3" fontId="41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1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43" fontId="3" fillId="0" borderId="11" xfId="0" applyNumberFormat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43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_Sheet1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PageLayoutView="0" workbookViewId="0" topLeftCell="A37">
      <selection activeCell="A72" sqref="A72:IV75"/>
    </sheetView>
  </sheetViews>
  <sheetFormatPr defaultColWidth="9.140625" defaultRowHeight="15"/>
  <cols>
    <col min="1" max="1" width="5.140625" style="2" customWidth="1"/>
    <col min="2" max="2" width="5.7109375" style="2" customWidth="1"/>
    <col min="3" max="3" width="28.57421875" style="2" customWidth="1"/>
    <col min="4" max="5" width="7.140625" style="2" customWidth="1"/>
    <col min="6" max="6" width="8.57421875" style="2" customWidth="1"/>
    <col min="7" max="7" width="9.28125" style="2" customWidth="1"/>
    <col min="8" max="11" width="7.140625" style="2" customWidth="1"/>
    <col min="12" max="12" width="12.8515625" style="2" customWidth="1"/>
    <col min="13" max="16384" width="9.140625" style="2" customWidth="1"/>
  </cols>
  <sheetData>
    <row r="1" spans="1:12" ht="18.75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5.75" customHeight="1"/>
    <row r="3" spans="1:12" s="20" customFormat="1" ht="45.75" customHeight="1">
      <c r="A3" s="26" t="s">
        <v>0</v>
      </c>
      <c r="B3" s="26" t="s">
        <v>1</v>
      </c>
      <c r="C3" s="27" t="s">
        <v>2</v>
      </c>
      <c r="D3" s="27" t="s">
        <v>6</v>
      </c>
      <c r="E3" s="27"/>
      <c r="F3" s="26" t="s">
        <v>5</v>
      </c>
      <c r="G3" s="26" t="s">
        <v>19</v>
      </c>
      <c r="H3" s="28" t="s">
        <v>70</v>
      </c>
      <c r="I3" s="28" t="s">
        <v>65</v>
      </c>
      <c r="J3" s="27" t="s">
        <v>64</v>
      </c>
      <c r="K3" s="27" t="s">
        <v>66</v>
      </c>
      <c r="L3" s="28" t="s">
        <v>72</v>
      </c>
    </row>
    <row r="4" spans="1:12" s="21" customFormat="1" ht="45.75" customHeight="1">
      <c r="A4" s="26"/>
      <c r="B4" s="26"/>
      <c r="C4" s="27"/>
      <c r="D4" s="1" t="s">
        <v>3</v>
      </c>
      <c r="E4" s="1" t="s">
        <v>4</v>
      </c>
      <c r="F4" s="26"/>
      <c r="G4" s="26"/>
      <c r="H4" s="29"/>
      <c r="I4" s="29"/>
      <c r="J4" s="27"/>
      <c r="K4" s="27"/>
      <c r="L4" s="29"/>
    </row>
    <row r="5" spans="1:12" s="23" customFormat="1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</row>
    <row r="6" spans="1:12" ht="12.75">
      <c r="A6" s="38">
        <v>1</v>
      </c>
      <c r="B6" s="38" t="s">
        <v>80</v>
      </c>
      <c r="C6" s="39" t="s">
        <v>21</v>
      </c>
      <c r="D6" s="8">
        <v>0</v>
      </c>
      <c r="E6" s="8">
        <v>0.13</v>
      </c>
      <c r="F6" s="8">
        <f aca="true" t="shared" si="0" ref="F6:F60">E6-D6</f>
        <v>0.13</v>
      </c>
      <c r="G6" s="9" t="s">
        <v>17</v>
      </c>
      <c r="H6" s="45">
        <f>F7+F8</f>
        <v>0.18</v>
      </c>
      <c r="I6" s="45">
        <f>F6</f>
        <v>0.13</v>
      </c>
      <c r="J6" s="46">
        <f>H6+I6</f>
        <v>0.31</v>
      </c>
      <c r="K6" s="38" t="s">
        <v>67</v>
      </c>
      <c r="L6" s="38" t="s">
        <v>71</v>
      </c>
    </row>
    <row r="7" spans="1:12" ht="12.75">
      <c r="A7" s="38"/>
      <c r="B7" s="38"/>
      <c r="C7" s="39"/>
      <c r="D7" s="8">
        <f>E6</f>
        <v>0.13</v>
      </c>
      <c r="E7" s="8">
        <v>0.28</v>
      </c>
      <c r="F7" s="8">
        <f t="shared" si="0"/>
        <v>0.15000000000000002</v>
      </c>
      <c r="G7" s="9" t="s">
        <v>18</v>
      </c>
      <c r="H7" s="45"/>
      <c r="I7" s="45"/>
      <c r="J7" s="46"/>
      <c r="K7" s="38"/>
      <c r="L7" s="38"/>
    </row>
    <row r="8" spans="1:12" ht="12.75">
      <c r="A8" s="38"/>
      <c r="B8" s="38"/>
      <c r="C8" s="39"/>
      <c r="D8" s="7">
        <v>0.28</v>
      </c>
      <c r="E8" s="7">
        <v>0.31</v>
      </c>
      <c r="F8" s="8">
        <f t="shared" si="0"/>
        <v>0.02999999999999997</v>
      </c>
      <c r="G8" s="9" t="s">
        <v>20</v>
      </c>
      <c r="H8" s="45"/>
      <c r="I8" s="45"/>
      <c r="J8" s="46"/>
      <c r="K8" s="38"/>
      <c r="L8" s="38"/>
    </row>
    <row r="9" spans="1:12" ht="12.75">
      <c r="A9" s="5">
        <v>2</v>
      </c>
      <c r="B9" s="5" t="s">
        <v>81</v>
      </c>
      <c r="C9" s="6" t="s">
        <v>63</v>
      </c>
      <c r="D9" s="7">
        <v>0</v>
      </c>
      <c r="E9" s="7">
        <v>0.13</v>
      </c>
      <c r="F9" s="8">
        <f t="shared" si="0"/>
        <v>0.13</v>
      </c>
      <c r="G9" s="9" t="s">
        <v>17</v>
      </c>
      <c r="H9" s="17">
        <v>0</v>
      </c>
      <c r="I9" s="17">
        <f>F9</f>
        <v>0.13</v>
      </c>
      <c r="J9" s="17">
        <f>H9+I9</f>
        <v>0.13</v>
      </c>
      <c r="K9" s="10" t="s">
        <v>67</v>
      </c>
      <c r="L9" s="10" t="s">
        <v>71</v>
      </c>
    </row>
    <row r="10" spans="1:12" ht="12.75">
      <c r="A10" s="40">
        <v>3</v>
      </c>
      <c r="B10" s="40" t="s">
        <v>7</v>
      </c>
      <c r="C10" s="41" t="s">
        <v>22</v>
      </c>
      <c r="D10" s="7">
        <v>2.8</v>
      </c>
      <c r="E10" s="7">
        <v>3.6199999999999997</v>
      </c>
      <c r="F10" s="8">
        <f t="shared" si="0"/>
        <v>0.8199999999999998</v>
      </c>
      <c r="G10" s="5" t="s">
        <v>18</v>
      </c>
      <c r="H10" s="45">
        <f>F10+F11+F12+F13</f>
        <v>5.71</v>
      </c>
      <c r="I10" s="45">
        <v>0</v>
      </c>
      <c r="J10" s="45">
        <f>H10+I10</f>
        <v>5.71</v>
      </c>
      <c r="K10" s="38" t="s">
        <v>67</v>
      </c>
      <c r="L10" s="38" t="s">
        <v>71</v>
      </c>
    </row>
    <row r="11" spans="1:12" ht="15" customHeight="1">
      <c r="A11" s="40"/>
      <c r="B11" s="40"/>
      <c r="C11" s="41"/>
      <c r="D11" s="7">
        <f>E10</f>
        <v>3.6199999999999997</v>
      </c>
      <c r="E11" s="7">
        <v>3.6899999999999995</v>
      </c>
      <c r="F11" s="8">
        <f t="shared" si="0"/>
        <v>0.06999999999999984</v>
      </c>
      <c r="G11" s="5" t="s">
        <v>18</v>
      </c>
      <c r="H11" s="45"/>
      <c r="I11" s="45"/>
      <c r="J11" s="45"/>
      <c r="K11" s="38"/>
      <c r="L11" s="38"/>
    </row>
    <row r="12" spans="1:12" ht="15" customHeight="1">
      <c r="A12" s="40"/>
      <c r="B12" s="40"/>
      <c r="C12" s="41"/>
      <c r="D12" s="7">
        <f>E11</f>
        <v>3.6899999999999995</v>
      </c>
      <c r="E12" s="7">
        <v>3.88</v>
      </c>
      <c r="F12" s="8">
        <f t="shared" si="0"/>
        <v>0.1900000000000004</v>
      </c>
      <c r="G12" s="5" t="s">
        <v>18</v>
      </c>
      <c r="H12" s="45"/>
      <c r="I12" s="45"/>
      <c r="J12" s="45"/>
      <c r="K12" s="38"/>
      <c r="L12" s="38"/>
    </row>
    <row r="13" spans="1:12" ht="15" customHeight="1">
      <c r="A13" s="40"/>
      <c r="B13" s="40"/>
      <c r="C13" s="41"/>
      <c r="D13" s="7">
        <f>E12</f>
        <v>3.88</v>
      </c>
      <c r="E13" s="7">
        <v>8.51</v>
      </c>
      <c r="F13" s="8">
        <f t="shared" si="0"/>
        <v>4.63</v>
      </c>
      <c r="G13" s="5" t="s">
        <v>18</v>
      </c>
      <c r="H13" s="45"/>
      <c r="I13" s="45"/>
      <c r="J13" s="45"/>
      <c r="K13" s="38"/>
      <c r="L13" s="38"/>
    </row>
    <row r="14" spans="1:12" ht="12.75">
      <c r="A14" s="40">
        <v>4</v>
      </c>
      <c r="B14" s="40" t="s">
        <v>8</v>
      </c>
      <c r="C14" s="41" t="s">
        <v>74</v>
      </c>
      <c r="D14" s="7">
        <v>0.01</v>
      </c>
      <c r="E14" s="7">
        <v>0.19</v>
      </c>
      <c r="F14" s="8">
        <f t="shared" si="0"/>
        <v>0.18</v>
      </c>
      <c r="G14" s="5" t="s">
        <v>18</v>
      </c>
      <c r="H14" s="32">
        <f>SUM(F14:F18)</f>
        <v>10.06</v>
      </c>
      <c r="I14" s="32">
        <v>0</v>
      </c>
      <c r="J14" s="32">
        <f>SUM(H14:I18)</f>
        <v>10.06</v>
      </c>
      <c r="K14" s="35" t="s">
        <v>67</v>
      </c>
      <c r="L14" s="35" t="s">
        <v>71</v>
      </c>
    </row>
    <row r="15" spans="1:12" ht="12.75">
      <c r="A15" s="40"/>
      <c r="B15" s="40"/>
      <c r="C15" s="41"/>
      <c r="D15" s="7">
        <v>0.2</v>
      </c>
      <c r="E15" s="7">
        <v>0.69</v>
      </c>
      <c r="F15" s="8">
        <f t="shared" si="0"/>
        <v>0.48999999999999994</v>
      </c>
      <c r="G15" s="5" t="s">
        <v>18</v>
      </c>
      <c r="H15" s="33"/>
      <c r="I15" s="33"/>
      <c r="J15" s="33"/>
      <c r="K15" s="36"/>
      <c r="L15" s="36"/>
    </row>
    <row r="16" spans="1:12" ht="12.75">
      <c r="A16" s="40"/>
      <c r="B16" s="40"/>
      <c r="C16" s="41"/>
      <c r="D16" s="7">
        <f>E15</f>
        <v>0.69</v>
      </c>
      <c r="E16" s="7">
        <v>1.37</v>
      </c>
      <c r="F16" s="8">
        <f t="shared" si="0"/>
        <v>0.6800000000000002</v>
      </c>
      <c r="G16" s="5" t="s">
        <v>18</v>
      </c>
      <c r="H16" s="33"/>
      <c r="I16" s="33"/>
      <c r="J16" s="33"/>
      <c r="K16" s="36"/>
      <c r="L16" s="36"/>
    </row>
    <row r="17" spans="1:12" ht="12.75">
      <c r="A17" s="40"/>
      <c r="B17" s="40"/>
      <c r="C17" s="41"/>
      <c r="D17" s="7">
        <f>E16</f>
        <v>1.37</v>
      </c>
      <c r="E17" s="7">
        <v>5.18</v>
      </c>
      <c r="F17" s="8">
        <f t="shared" si="0"/>
        <v>3.8099999999999996</v>
      </c>
      <c r="G17" s="5" t="s">
        <v>18</v>
      </c>
      <c r="H17" s="33"/>
      <c r="I17" s="33"/>
      <c r="J17" s="33"/>
      <c r="K17" s="36"/>
      <c r="L17" s="36"/>
    </row>
    <row r="18" spans="1:12" ht="12.75">
      <c r="A18" s="40"/>
      <c r="B18" s="40"/>
      <c r="C18" s="41"/>
      <c r="D18" s="7">
        <f>E17</f>
        <v>5.18</v>
      </c>
      <c r="E18" s="7">
        <v>10.08</v>
      </c>
      <c r="F18" s="8">
        <f t="shared" si="0"/>
        <v>4.9</v>
      </c>
      <c r="G18" s="5" t="s">
        <v>18</v>
      </c>
      <c r="H18" s="34"/>
      <c r="I18" s="34"/>
      <c r="J18" s="34"/>
      <c r="K18" s="37"/>
      <c r="L18" s="37"/>
    </row>
    <row r="19" spans="1:12" ht="12.75">
      <c r="A19" s="40">
        <v>5</v>
      </c>
      <c r="B19" s="40" t="s">
        <v>9</v>
      </c>
      <c r="C19" s="41" t="s">
        <v>75</v>
      </c>
      <c r="D19" s="7">
        <v>0.35</v>
      </c>
      <c r="E19" s="7">
        <v>0.69</v>
      </c>
      <c r="F19" s="8">
        <f t="shared" si="0"/>
        <v>0.33999999999999997</v>
      </c>
      <c r="G19" s="5" t="s">
        <v>17</v>
      </c>
      <c r="H19" s="32">
        <f>SUM(F21:F24)</f>
        <v>5.229999999999999</v>
      </c>
      <c r="I19" s="32">
        <f>F19+F20</f>
        <v>1.2599999999999998</v>
      </c>
      <c r="J19" s="32">
        <f>SUM(H19:I24)</f>
        <v>6.489999999999998</v>
      </c>
      <c r="K19" s="35" t="s">
        <v>67</v>
      </c>
      <c r="L19" s="35" t="s">
        <v>71</v>
      </c>
    </row>
    <row r="20" spans="1:12" ht="12.75">
      <c r="A20" s="40"/>
      <c r="B20" s="40"/>
      <c r="C20" s="41"/>
      <c r="D20" s="7">
        <f>E19</f>
        <v>0.69</v>
      </c>
      <c r="E20" s="7">
        <v>1.6099999999999999</v>
      </c>
      <c r="F20" s="8">
        <f t="shared" si="0"/>
        <v>0.9199999999999999</v>
      </c>
      <c r="G20" s="5" t="s">
        <v>17</v>
      </c>
      <c r="H20" s="33"/>
      <c r="I20" s="33"/>
      <c r="J20" s="33"/>
      <c r="K20" s="36"/>
      <c r="L20" s="36"/>
    </row>
    <row r="21" spans="1:12" ht="12.75">
      <c r="A21" s="40"/>
      <c r="B21" s="40"/>
      <c r="C21" s="41"/>
      <c r="D21" s="7">
        <f>E20</f>
        <v>1.6099999999999999</v>
      </c>
      <c r="E21" s="7">
        <v>3.57</v>
      </c>
      <c r="F21" s="8">
        <f t="shared" si="0"/>
        <v>1.96</v>
      </c>
      <c r="G21" s="5" t="s">
        <v>18</v>
      </c>
      <c r="H21" s="33"/>
      <c r="I21" s="33"/>
      <c r="J21" s="33"/>
      <c r="K21" s="36"/>
      <c r="L21" s="36"/>
    </row>
    <row r="22" spans="1:12" ht="12.75">
      <c r="A22" s="40"/>
      <c r="B22" s="40"/>
      <c r="C22" s="41"/>
      <c r="D22" s="7">
        <f>E21</f>
        <v>3.57</v>
      </c>
      <c r="E22" s="7">
        <v>5.029999999999999</v>
      </c>
      <c r="F22" s="8">
        <f t="shared" si="0"/>
        <v>1.4599999999999995</v>
      </c>
      <c r="G22" s="5" t="s">
        <v>18</v>
      </c>
      <c r="H22" s="33"/>
      <c r="I22" s="33"/>
      <c r="J22" s="33"/>
      <c r="K22" s="36"/>
      <c r="L22" s="36"/>
    </row>
    <row r="23" spans="1:12" ht="12.75">
      <c r="A23" s="40"/>
      <c r="B23" s="40"/>
      <c r="C23" s="41"/>
      <c r="D23" s="7">
        <v>5.33</v>
      </c>
      <c r="E23" s="7">
        <v>5.74</v>
      </c>
      <c r="F23" s="8">
        <f t="shared" si="0"/>
        <v>0.41000000000000014</v>
      </c>
      <c r="G23" s="5" t="s">
        <v>18</v>
      </c>
      <c r="H23" s="33"/>
      <c r="I23" s="33"/>
      <c r="J23" s="33"/>
      <c r="K23" s="36"/>
      <c r="L23" s="36"/>
    </row>
    <row r="24" spans="1:12" ht="12.75">
      <c r="A24" s="40"/>
      <c r="B24" s="40"/>
      <c r="C24" s="41"/>
      <c r="D24" s="7">
        <f>E23</f>
        <v>5.74</v>
      </c>
      <c r="E24" s="7">
        <v>7.14</v>
      </c>
      <c r="F24" s="8">
        <f t="shared" si="0"/>
        <v>1.3999999999999995</v>
      </c>
      <c r="G24" s="5" t="s">
        <v>18</v>
      </c>
      <c r="H24" s="34"/>
      <c r="I24" s="34"/>
      <c r="J24" s="34"/>
      <c r="K24" s="37"/>
      <c r="L24" s="37"/>
    </row>
    <row r="25" spans="1:12" ht="12.75">
      <c r="A25" s="11">
        <v>6</v>
      </c>
      <c r="B25" s="11" t="s">
        <v>10</v>
      </c>
      <c r="C25" s="12" t="s">
        <v>23</v>
      </c>
      <c r="D25" s="7">
        <v>0</v>
      </c>
      <c r="E25" s="7">
        <v>2.28</v>
      </c>
      <c r="F25" s="8">
        <f t="shared" si="0"/>
        <v>2.28</v>
      </c>
      <c r="G25" s="5" t="s">
        <v>18</v>
      </c>
      <c r="H25" s="18">
        <f>F25</f>
        <v>2.28</v>
      </c>
      <c r="I25" s="18">
        <v>0</v>
      </c>
      <c r="J25" s="17">
        <f>H25+I25</f>
        <v>2.28</v>
      </c>
      <c r="K25" s="5" t="s">
        <v>68</v>
      </c>
      <c r="L25" s="5" t="s">
        <v>71</v>
      </c>
    </row>
    <row r="26" spans="1:12" ht="25.5">
      <c r="A26" s="11">
        <v>7</v>
      </c>
      <c r="B26" s="11" t="s">
        <v>11</v>
      </c>
      <c r="C26" s="12" t="s">
        <v>24</v>
      </c>
      <c r="D26" s="7">
        <v>0.01</v>
      </c>
      <c r="E26" s="7">
        <v>0.62</v>
      </c>
      <c r="F26" s="8">
        <f t="shared" si="0"/>
        <v>0.61</v>
      </c>
      <c r="G26" s="5" t="s">
        <v>18</v>
      </c>
      <c r="H26" s="18">
        <f>F26</f>
        <v>0.61</v>
      </c>
      <c r="I26" s="18">
        <v>0</v>
      </c>
      <c r="J26" s="17">
        <f>H26+I26</f>
        <v>0.61</v>
      </c>
      <c r="K26" s="5" t="s">
        <v>68</v>
      </c>
      <c r="L26" s="5" t="s">
        <v>71</v>
      </c>
    </row>
    <row r="27" spans="1:12" ht="12.75">
      <c r="A27" s="40">
        <v>8</v>
      </c>
      <c r="B27" s="40" t="s">
        <v>12</v>
      </c>
      <c r="C27" s="41" t="s">
        <v>25</v>
      </c>
      <c r="D27" s="7">
        <v>0.01</v>
      </c>
      <c r="E27" s="7">
        <v>0.24</v>
      </c>
      <c r="F27" s="8">
        <f t="shared" si="0"/>
        <v>0.22999999999999998</v>
      </c>
      <c r="G27" s="5" t="s">
        <v>18</v>
      </c>
      <c r="H27" s="32">
        <f>F27+F28</f>
        <v>2.49</v>
      </c>
      <c r="I27" s="32">
        <v>0</v>
      </c>
      <c r="J27" s="32">
        <f>I27+H27</f>
        <v>2.49</v>
      </c>
      <c r="K27" s="35" t="s">
        <v>68</v>
      </c>
      <c r="L27" s="35" t="s">
        <v>71</v>
      </c>
    </row>
    <row r="28" spans="1:12" ht="12.75">
      <c r="A28" s="40"/>
      <c r="B28" s="40"/>
      <c r="C28" s="41"/>
      <c r="D28" s="7">
        <v>0.23</v>
      </c>
      <c r="E28" s="7">
        <v>2.49</v>
      </c>
      <c r="F28" s="8">
        <f t="shared" si="0"/>
        <v>2.2600000000000002</v>
      </c>
      <c r="G28" s="5" t="s">
        <v>18</v>
      </c>
      <c r="H28" s="34"/>
      <c r="I28" s="34"/>
      <c r="J28" s="34"/>
      <c r="K28" s="37"/>
      <c r="L28" s="37"/>
    </row>
    <row r="29" spans="1:12" ht="12.75">
      <c r="A29" s="11">
        <v>9</v>
      </c>
      <c r="B29" s="11" t="s">
        <v>13</v>
      </c>
      <c r="C29" s="12" t="s">
        <v>26</v>
      </c>
      <c r="D29" s="7">
        <v>0</v>
      </c>
      <c r="E29" s="7">
        <v>0.47</v>
      </c>
      <c r="F29" s="8">
        <f t="shared" si="0"/>
        <v>0.47</v>
      </c>
      <c r="G29" s="5" t="s">
        <v>18</v>
      </c>
      <c r="H29" s="18">
        <f>F29</f>
        <v>0.47</v>
      </c>
      <c r="I29" s="18">
        <v>0</v>
      </c>
      <c r="J29" s="17">
        <f>H29+I29</f>
        <v>0.47</v>
      </c>
      <c r="K29" s="5" t="s">
        <v>68</v>
      </c>
      <c r="L29" s="5" t="s">
        <v>71</v>
      </c>
    </row>
    <row r="30" spans="1:12" ht="12.75">
      <c r="A30" s="40">
        <v>10</v>
      </c>
      <c r="B30" s="40" t="s">
        <v>14</v>
      </c>
      <c r="C30" s="41" t="s">
        <v>27</v>
      </c>
      <c r="D30" s="7">
        <v>0.01</v>
      </c>
      <c r="E30" s="7">
        <v>0.52</v>
      </c>
      <c r="F30" s="8">
        <f t="shared" si="0"/>
        <v>0.51</v>
      </c>
      <c r="G30" s="5" t="s">
        <v>18</v>
      </c>
      <c r="H30" s="32">
        <f>F30+F31</f>
        <v>0.71</v>
      </c>
      <c r="I30" s="32">
        <v>0</v>
      </c>
      <c r="J30" s="32">
        <f>I30+H30</f>
        <v>0.71</v>
      </c>
      <c r="K30" s="35" t="s">
        <v>68</v>
      </c>
      <c r="L30" s="35" t="s">
        <v>71</v>
      </c>
    </row>
    <row r="31" spans="1:12" ht="12.75">
      <c r="A31" s="40"/>
      <c r="B31" s="40"/>
      <c r="C31" s="41"/>
      <c r="D31" s="7">
        <f>E30</f>
        <v>0.52</v>
      </c>
      <c r="E31" s="7">
        <v>0.72</v>
      </c>
      <c r="F31" s="8">
        <f t="shared" si="0"/>
        <v>0.19999999999999996</v>
      </c>
      <c r="G31" s="5" t="s">
        <v>18</v>
      </c>
      <c r="H31" s="34"/>
      <c r="I31" s="34"/>
      <c r="J31" s="34"/>
      <c r="K31" s="37"/>
      <c r="L31" s="37"/>
    </row>
    <row r="32" spans="1:12" ht="12.75">
      <c r="A32" s="11">
        <v>11</v>
      </c>
      <c r="B32" s="11" t="s">
        <v>15</v>
      </c>
      <c r="C32" s="12" t="s">
        <v>28</v>
      </c>
      <c r="D32" s="7">
        <v>0.01</v>
      </c>
      <c r="E32" s="7">
        <v>0.72</v>
      </c>
      <c r="F32" s="8">
        <f t="shared" si="0"/>
        <v>0.71</v>
      </c>
      <c r="G32" s="5" t="s">
        <v>18</v>
      </c>
      <c r="H32" s="18">
        <f>F32</f>
        <v>0.71</v>
      </c>
      <c r="I32" s="18">
        <v>0</v>
      </c>
      <c r="J32" s="17">
        <f>H32+I32</f>
        <v>0.71</v>
      </c>
      <c r="K32" s="5" t="s">
        <v>68</v>
      </c>
      <c r="L32" s="5" t="s">
        <v>71</v>
      </c>
    </row>
    <row r="33" spans="1:12" ht="12.75">
      <c r="A33" s="40">
        <v>12</v>
      </c>
      <c r="B33" s="40" t="s">
        <v>16</v>
      </c>
      <c r="C33" s="41" t="s">
        <v>29</v>
      </c>
      <c r="D33" s="7">
        <v>0.03</v>
      </c>
      <c r="E33" s="7">
        <v>0.15</v>
      </c>
      <c r="F33" s="8">
        <f t="shared" si="0"/>
        <v>0.12</v>
      </c>
      <c r="G33" s="5" t="s">
        <v>18</v>
      </c>
      <c r="H33" s="32">
        <f>F33+F34</f>
        <v>1.54</v>
      </c>
      <c r="I33" s="32">
        <v>0</v>
      </c>
      <c r="J33" s="32">
        <f>I33+H33</f>
        <v>1.54</v>
      </c>
      <c r="K33" s="35" t="s">
        <v>68</v>
      </c>
      <c r="L33" s="35" t="s">
        <v>71</v>
      </c>
    </row>
    <row r="34" spans="1:12" ht="12.75">
      <c r="A34" s="40"/>
      <c r="B34" s="40"/>
      <c r="C34" s="41"/>
      <c r="D34" s="7">
        <v>0.15</v>
      </c>
      <c r="E34" s="7">
        <v>1.57</v>
      </c>
      <c r="F34" s="8">
        <f t="shared" si="0"/>
        <v>1.4200000000000002</v>
      </c>
      <c r="G34" s="5" t="s">
        <v>18</v>
      </c>
      <c r="H34" s="34"/>
      <c r="I34" s="34"/>
      <c r="J34" s="34"/>
      <c r="K34" s="37"/>
      <c r="L34" s="37"/>
    </row>
    <row r="35" spans="1:12" ht="12.75">
      <c r="A35" s="11">
        <v>13</v>
      </c>
      <c r="B35" s="11" t="s">
        <v>32</v>
      </c>
      <c r="C35" s="12" t="s">
        <v>30</v>
      </c>
      <c r="D35" s="7">
        <v>0</v>
      </c>
      <c r="E35" s="7">
        <v>2.51</v>
      </c>
      <c r="F35" s="8">
        <f t="shared" si="0"/>
        <v>2.51</v>
      </c>
      <c r="G35" s="5" t="s">
        <v>18</v>
      </c>
      <c r="H35" s="18">
        <f>F35</f>
        <v>2.51</v>
      </c>
      <c r="I35" s="18">
        <v>0</v>
      </c>
      <c r="J35" s="17">
        <f>H35+I35</f>
        <v>2.51</v>
      </c>
      <c r="K35" s="5" t="s">
        <v>68</v>
      </c>
      <c r="L35" s="5" t="s">
        <v>71</v>
      </c>
    </row>
    <row r="36" spans="1:12" ht="12.75">
      <c r="A36" s="40">
        <v>14</v>
      </c>
      <c r="B36" s="40" t="s">
        <v>33</v>
      </c>
      <c r="C36" s="41" t="s">
        <v>31</v>
      </c>
      <c r="D36" s="7">
        <v>0</v>
      </c>
      <c r="E36" s="7">
        <v>0.67</v>
      </c>
      <c r="F36" s="8">
        <f t="shared" si="0"/>
        <v>0.67</v>
      </c>
      <c r="G36" s="5" t="s">
        <v>18</v>
      </c>
      <c r="H36" s="32">
        <f>F36+F37</f>
        <v>0.71</v>
      </c>
      <c r="I36" s="32">
        <v>0</v>
      </c>
      <c r="J36" s="32">
        <f>I36+H36</f>
        <v>0.71</v>
      </c>
      <c r="K36" s="35" t="s">
        <v>68</v>
      </c>
      <c r="L36" s="35" t="s">
        <v>71</v>
      </c>
    </row>
    <row r="37" spans="1:12" ht="12.75">
      <c r="A37" s="40"/>
      <c r="B37" s="40"/>
      <c r="C37" s="41"/>
      <c r="D37" s="7">
        <f>E36</f>
        <v>0.67</v>
      </c>
      <c r="E37" s="7">
        <v>0.71</v>
      </c>
      <c r="F37" s="8">
        <f t="shared" si="0"/>
        <v>0.039999999999999925</v>
      </c>
      <c r="G37" s="9" t="s">
        <v>20</v>
      </c>
      <c r="H37" s="34"/>
      <c r="I37" s="34"/>
      <c r="J37" s="34"/>
      <c r="K37" s="37"/>
      <c r="L37" s="37"/>
    </row>
    <row r="38" spans="1:12" ht="12.75">
      <c r="A38" s="40">
        <v>15</v>
      </c>
      <c r="B38" s="40" t="s">
        <v>36</v>
      </c>
      <c r="C38" s="41" t="s">
        <v>34</v>
      </c>
      <c r="D38" s="7">
        <v>0</v>
      </c>
      <c r="E38" s="7">
        <v>0.77</v>
      </c>
      <c r="F38" s="8">
        <f t="shared" si="0"/>
        <v>0.77</v>
      </c>
      <c r="G38" s="5" t="s">
        <v>18</v>
      </c>
      <c r="H38" s="32">
        <f>F38+F39</f>
        <v>1.77</v>
      </c>
      <c r="I38" s="32">
        <v>0</v>
      </c>
      <c r="J38" s="32">
        <f>I38+H38</f>
        <v>1.77</v>
      </c>
      <c r="K38" s="35" t="s">
        <v>68</v>
      </c>
      <c r="L38" s="35" t="s">
        <v>71</v>
      </c>
    </row>
    <row r="39" spans="1:12" ht="12.75">
      <c r="A39" s="40"/>
      <c r="B39" s="40"/>
      <c r="C39" s="41"/>
      <c r="D39" s="7">
        <v>0.77</v>
      </c>
      <c r="E39" s="7">
        <v>1.77</v>
      </c>
      <c r="F39" s="8">
        <f t="shared" si="0"/>
        <v>1</v>
      </c>
      <c r="G39" s="5" t="s">
        <v>18</v>
      </c>
      <c r="H39" s="34"/>
      <c r="I39" s="34"/>
      <c r="J39" s="34"/>
      <c r="K39" s="37"/>
      <c r="L39" s="37"/>
    </row>
    <row r="40" spans="1:12" ht="12.75">
      <c r="A40" s="40">
        <v>16</v>
      </c>
      <c r="B40" s="40" t="s">
        <v>37</v>
      </c>
      <c r="C40" s="42" t="s">
        <v>35</v>
      </c>
      <c r="D40" s="7">
        <v>0</v>
      </c>
      <c r="E40" s="7">
        <v>0.13</v>
      </c>
      <c r="F40" s="8">
        <f t="shared" si="0"/>
        <v>0.13</v>
      </c>
      <c r="G40" s="5" t="s">
        <v>17</v>
      </c>
      <c r="H40" s="32">
        <f>F41+F42</f>
        <v>1.2799999999999998</v>
      </c>
      <c r="I40" s="32">
        <f>F40+F43</f>
        <v>0.7600000000000001</v>
      </c>
      <c r="J40" s="32">
        <f>I40+H40</f>
        <v>2.04</v>
      </c>
      <c r="K40" s="35" t="s">
        <v>68</v>
      </c>
      <c r="L40" s="35" t="s">
        <v>71</v>
      </c>
    </row>
    <row r="41" spans="1:12" ht="12.75">
      <c r="A41" s="40"/>
      <c r="B41" s="40"/>
      <c r="C41" s="43"/>
      <c r="D41" s="7">
        <f>E40</f>
        <v>0.13</v>
      </c>
      <c r="E41" s="7">
        <v>0.36</v>
      </c>
      <c r="F41" s="8">
        <f t="shared" si="0"/>
        <v>0.22999999999999998</v>
      </c>
      <c r="G41" s="5" t="s">
        <v>18</v>
      </c>
      <c r="H41" s="33"/>
      <c r="I41" s="33"/>
      <c r="J41" s="33"/>
      <c r="K41" s="36"/>
      <c r="L41" s="36"/>
    </row>
    <row r="42" spans="1:12" ht="12.75">
      <c r="A42" s="40"/>
      <c r="B42" s="40"/>
      <c r="C42" s="43"/>
      <c r="D42" s="7">
        <f>E41</f>
        <v>0.36</v>
      </c>
      <c r="E42" s="7">
        <v>1.41</v>
      </c>
      <c r="F42" s="8">
        <f t="shared" si="0"/>
        <v>1.0499999999999998</v>
      </c>
      <c r="G42" s="5" t="s">
        <v>18</v>
      </c>
      <c r="H42" s="33"/>
      <c r="I42" s="33"/>
      <c r="J42" s="33"/>
      <c r="K42" s="36"/>
      <c r="L42" s="36"/>
    </row>
    <row r="43" spans="1:12" ht="12.75">
      <c r="A43" s="40"/>
      <c r="B43" s="40"/>
      <c r="C43" s="44"/>
      <c r="D43" s="7">
        <f>E42</f>
        <v>1.41</v>
      </c>
      <c r="E43" s="7">
        <v>2.04</v>
      </c>
      <c r="F43" s="8">
        <f t="shared" si="0"/>
        <v>0.6300000000000001</v>
      </c>
      <c r="G43" s="5" t="s">
        <v>17</v>
      </c>
      <c r="H43" s="34"/>
      <c r="I43" s="34"/>
      <c r="J43" s="34"/>
      <c r="K43" s="37"/>
      <c r="L43" s="37"/>
    </row>
    <row r="44" spans="1:12" ht="12.75">
      <c r="A44" s="40">
        <v>17</v>
      </c>
      <c r="B44" s="40" t="s">
        <v>38</v>
      </c>
      <c r="C44" s="41" t="s">
        <v>76</v>
      </c>
      <c r="D44" s="7">
        <v>0</v>
      </c>
      <c r="E44" s="7">
        <v>0.72</v>
      </c>
      <c r="F44" s="8">
        <f t="shared" si="0"/>
        <v>0.72</v>
      </c>
      <c r="G44" s="5" t="s">
        <v>18</v>
      </c>
      <c r="H44" s="32">
        <f>SUM(F44:F47)</f>
        <v>3.37</v>
      </c>
      <c r="I44" s="32">
        <v>0</v>
      </c>
      <c r="J44" s="32">
        <f>I44+H44</f>
        <v>3.37</v>
      </c>
      <c r="K44" s="35" t="s">
        <v>68</v>
      </c>
      <c r="L44" s="35" t="s">
        <v>71</v>
      </c>
    </row>
    <row r="45" spans="1:12" ht="12.75">
      <c r="A45" s="40"/>
      <c r="B45" s="40"/>
      <c r="C45" s="41"/>
      <c r="D45" s="7">
        <f>E44</f>
        <v>0.72</v>
      </c>
      <c r="E45" s="7">
        <v>1.05</v>
      </c>
      <c r="F45" s="8">
        <f t="shared" si="0"/>
        <v>0.33000000000000007</v>
      </c>
      <c r="G45" s="5" t="s">
        <v>18</v>
      </c>
      <c r="H45" s="33"/>
      <c r="I45" s="33"/>
      <c r="J45" s="33"/>
      <c r="K45" s="36"/>
      <c r="L45" s="36"/>
    </row>
    <row r="46" spans="1:12" ht="12.75">
      <c r="A46" s="40"/>
      <c r="B46" s="40"/>
      <c r="C46" s="41"/>
      <c r="D46" s="7">
        <f>E45</f>
        <v>1.05</v>
      </c>
      <c r="E46" s="7">
        <v>2.38</v>
      </c>
      <c r="F46" s="8">
        <f t="shared" si="0"/>
        <v>1.3299999999999998</v>
      </c>
      <c r="G46" s="5" t="s">
        <v>18</v>
      </c>
      <c r="H46" s="33"/>
      <c r="I46" s="33"/>
      <c r="J46" s="33"/>
      <c r="K46" s="36"/>
      <c r="L46" s="36"/>
    </row>
    <row r="47" spans="1:12" ht="12.75">
      <c r="A47" s="40"/>
      <c r="B47" s="40"/>
      <c r="C47" s="41"/>
      <c r="D47" s="7">
        <f>E46</f>
        <v>2.38</v>
      </c>
      <c r="E47" s="7">
        <v>3.37</v>
      </c>
      <c r="F47" s="8">
        <f t="shared" si="0"/>
        <v>0.9900000000000002</v>
      </c>
      <c r="G47" s="5" t="s">
        <v>18</v>
      </c>
      <c r="H47" s="34"/>
      <c r="I47" s="34"/>
      <c r="J47" s="34"/>
      <c r="K47" s="37"/>
      <c r="L47" s="37"/>
    </row>
    <row r="48" spans="1:12" ht="12.75">
      <c r="A48" s="40">
        <v>18</v>
      </c>
      <c r="B48" s="40" t="s">
        <v>39</v>
      </c>
      <c r="C48" s="41" t="s">
        <v>40</v>
      </c>
      <c r="D48" s="7">
        <v>0</v>
      </c>
      <c r="E48" s="7">
        <v>1.4</v>
      </c>
      <c r="F48" s="8">
        <f t="shared" si="0"/>
        <v>1.4</v>
      </c>
      <c r="G48" s="5" t="s">
        <v>18</v>
      </c>
      <c r="H48" s="32">
        <f>F48+F49</f>
        <v>1.91</v>
      </c>
      <c r="I48" s="32">
        <v>0</v>
      </c>
      <c r="J48" s="32">
        <f>SUM(H48:I49)</f>
        <v>1.91</v>
      </c>
      <c r="K48" s="35" t="s">
        <v>69</v>
      </c>
      <c r="L48" s="35" t="s">
        <v>71</v>
      </c>
    </row>
    <row r="49" spans="1:12" ht="12.75">
      <c r="A49" s="40"/>
      <c r="B49" s="40"/>
      <c r="C49" s="41"/>
      <c r="D49" s="7">
        <f>E48</f>
        <v>1.4</v>
      </c>
      <c r="E49" s="7">
        <v>1.91</v>
      </c>
      <c r="F49" s="8">
        <f t="shared" si="0"/>
        <v>0.51</v>
      </c>
      <c r="G49" s="5" t="s">
        <v>18</v>
      </c>
      <c r="H49" s="34"/>
      <c r="I49" s="34"/>
      <c r="J49" s="34"/>
      <c r="K49" s="37"/>
      <c r="L49" s="37"/>
    </row>
    <row r="50" spans="1:12" ht="12.75">
      <c r="A50" s="40">
        <v>19</v>
      </c>
      <c r="B50" s="40" t="s">
        <v>41</v>
      </c>
      <c r="C50" s="41" t="s">
        <v>42</v>
      </c>
      <c r="D50" s="7">
        <v>0</v>
      </c>
      <c r="E50" s="7">
        <v>0.58</v>
      </c>
      <c r="F50" s="8">
        <f t="shared" si="0"/>
        <v>0.58</v>
      </c>
      <c r="G50" s="5" t="s">
        <v>18</v>
      </c>
      <c r="H50" s="32">
        <f>F50+F51</f>
        <v>1.01</v>
      </c>
      <c r="I50" s="32">
        <v>0</v>
      </c>
      <c r="J50" s="32">
        <f>SUM(H50:I51)</f>
        <v>1.01</v>
      </c>
      <c r="K50" s="35" t="s">
        <v>69</v>
      </c>
      <c r="L50" s="35" t="s">
        <v>71</v>
      </c>
    </row>
    <row r="51" spans="1:12" ht="12.75">
      <c r="A51" s="40"/>
      <c r="B51" s="40"/>
      <c r="C51" s="41"/>
      <c r="D51" s="7">
        <f>E50</f>
        <v>0.58</v>
      </c>
      <c r="E51" s="7">
        <v>1.01</v>
      </c>
      <c r="F51" s="8">
        <f t="shared" si="0"/>
        <v>0.43000000000000005</v>
      </c>
      <c r="G51" s="9" t="s">
        <v>20</v>
      </c>
      <c r="H51" s="34"/>
      <c r="I51" s="34"/>
      <c r="J51" s="34"/>
      <c r="K51" s="37"/>
      <c r="L51" s="37"/>
    </row>
    <row r="52" spans="1:12" ht="12.75">
      <c r="A52" s="40">
        <v>20</v>
      </c>
      <c r="B52" s="40" t="s">
        <v>43</v>
      </c>
      <c r="C52" s="41" t="s">
        <v>44</v>
      </c>
      <c r="D52" s="7">
        <v>0</v>
      </c>
      <c r="E52" s="7">
        <v>1.02</v>
      </c>
      <c r="F52" s="8">
        <f t="shared" si="0"/>
        <v>1.02</v>
      </c>
      <c r="G52" s="5" t="s">
        <v>18</v>
      </c>
      <c r="H52" s="32">
        <f>F52+F53</f>
        <v>1.51</v>
      </c>
      <c r="I52" s="32">
        <v>0</v>
      </c>
      <c r="J52" s="32">
        <f>SUM(H52:I53)</f>
        <v>1.51</v>
      </c>
      <c r="K52" s="35" t="s">
        <v>69</v>
      </c>
      <c r="L52" s="35" t="s">
        <v>71</v>
      </c>
    </row>
    <row r="53" spans="1:12" ht="12.75">
      <c r="A53" s="40"/>
      <c r="B53" s="40"/>
      <c r="C53" s="41"/>
      <c r="D53" s="7">
        <f>E52</f>
        <v>1.02</v>
      </c>
      <c r="E53" s="7">
        <v>1.51</v>
      </c>
      <c r="F53" s="8">
        <f t="shared" si="0"/>
        <v>0.49</v>
      </c>
      <c r="G53" s="9" t="s">
        <v>20</v>
      </c>
      <c r="H53" s="34"/>
      <c r="I53" s="34"/>
      <c r="J53" s="34"/>
      <c r="K53" s="37"/>
      <c r="L53" s="37"/>
    </row>
    <row r="54" spans="1:12" ht="12.75">
      <c r="A54" s="11">
        <v>21</v>
      </c>
      <c r="B54" s="11" t="s">
        <v>45</v>
      </c>
      <c r="C54" s="12" t="s">
        <v>46</v>
      </c>
      <c r="D54" s="7">
        <v>0</v>
      </c>
      <c r="E54" s="7">
        <v>0.93</v>
      </c>
      <c r="F54" s="8">
        <f t="shared" si="0"/>
        <v>0.93</v>
      </c>
      <c r="G54" s="5" t="s">
        <v>18</v>
      </c>
      <c r="H54" s="18">
        <f>F54</f>
        <v>0.93</v>
      </c>
      <c r="I54" s="18">
        <v>0</v>
      </c>
      <c r="J54" s="17">
        <f>H54+I54</f>
        <v>0.93</v>
      </c>
      <c r="K54" s="5" t="s">
        <v>69</v>
      </c>
      <c r="L54" s="5" t="s">
        <v>71</v>
      </c>
    </row>
    <row r="55" spans="1:12" ht="12.75">
      <c r="A55" s="11">
        <v>22</v>
      </c>
      <c r="B55" s="11" t="s">
        <v>47</v>
      </c>
      <c r="C55" s="12" t="s">
        <v>48</v>
      </c>
      <c r="D55" s="7">
        <v>0.01</v>
      </c>
      <c r="E55" s="7">
        <v>3.58</v>
      </c>
      <c r="F55" s="8">
        <f t="shared" si="0"/>
        <v>3.5700000000000003</v>
      </c>
      <c r="G55" s="5" t="s">
        <v>18</v>
      </c>
      <c r="H55" s="18">
        <f>F55</f>
        <v>3.5700000000000003</v>
      </c>
      <c r="I55" s="18">
        <v>0</v>
      </c>
      <c r="J55" s="17">
        <f>H55+I55</f>
        <v>3.5700000000000003</v>
      </c>
      <c r="K55" s="5" t="s">
        <v>69</v>
      </c>
      <c r="L55" s="5" t="s">
        <v>71</v>
      </c>
    </row>
    <row r="56" spans="1:12" ht="12.75">
      <c r="A56" s="11">
        <v>23</v>
      </c>
      <c r="B56" s="11" t="s">
        <v>49</v>
      </c>
      <c r="C56" s="12" t="s">
        <v>50</v>
      </c>
      <c r="D56" s="7">
        <v>0</v>
      </c>
      <c r="E56" s="7">
        <v>0.25</v>
      </c>
      <c r="F56" s="8">
        <f t="shared" si="0"/>
        <v>0.25</v>
      </c>
      <c r="G56" s="5" t="s">
        <v>18</v>
      </c>
      <c r="H56" s="18">
        <f>F56</f>
        <v>0.25</v>
      </c>
      <c r="I56" s="18">
        <v>0</v>
      </c>
      <c r="J56" s="17">
        <f>H56+I56</f>
        <v>0.25</v>
      </c>
      <c r="K56" s="5" t="s">
        <v>69</v>
      </c>
      <c r="L56" s="5" t="s">
        <v>71</v>
      </c>
    </row>
    <row r="57" spans="1:12" ht="12.75">
      <c r="A57" s="40">
        <v>24</v>
      </c>
      <c r="B57" s="40" t="s">
        <v>51</v>
      </c>
      <c r="C57" s="41" t="s">
        <v>52</v>
      </c>
      <c r="D57" s="7">
        <v>0</v>
      </c>
      <c r="E57" s="7">
        <v>1.11</v>
      </c>
      <c r="F57" s="8">
        <f t="shared" si="0"/>
        <v>1.11</v>
      </c>
      <c r="G57" s="5" t="s">
        <v>18</v>
      </c>
      <c r="H57" s="32">
        <f>F57+F58</f>
        <v>1.81</v>
      </c>
      <c r="I57" s="32">
        <v>0</v>
      </c>
      <c r="J57" s="32">
        <f>SUM(H57:I58)</f>
        <v>1.81</v>
      </c>
      <c r="K57" s="35" t="s">
        <v>69</v>
      </c>
      <c r="L57" s="35" t="s">
        <v>71</v>
      </c>
    </row>
    <row r="58" spans="1:12" ht="12.75">
      <c r="A58" s="40"/>
      <c r="B58" s="40"/>
      <c r="C58" s="41"/>
      <c r="D58" s="7">
        <v>1.11</v>
      </c>
      <c r="E58" s="7">
        <v>1.81</v>
      </c>
      <c r="F58" s="8">
        <f t="shared" si="0"/>
        <v>0.7</v>
      </c>
      <c r="G58" s="9" t="s">
        <v>20</v>
      </c>
      <c r="H58" s="34"/>
      <c r="I58" s="34"/>
      <c r="J58" s="34"/>
      <c r="K58" s="37"/>
      <c r="L58" s="37"/>
    </row>
    <row r="59" spans="1:12" ht="12.75">
      <c r="A59" s="11">
        <v>25</v>
      </c>
      <c r="B59" s="11" t="s">
        <v>53</v>
      </c>
      <c r="C59" s="12" t="s">
        <v>54</v>
      </c>
      <c r="D59" s="7">
        <v>0</v>
      </c>
      <c r="E59" s="7">
        <v>1.18</v>
      </c>
      <c r="F59" s="8">
        <f t="shared" si="0"/>
        <v>1.18</v>
      </c>
      <c r="G59" s="5" t="s">
        <v>18</v>
      </c>
      <c r="H59" s="18">
        <f>F59</f>
        <v>1.18</v>
      </c>
      <c r="I59" s="18">
        <v>0</v>
      </c>
      <c r="J59" s="17">
        <f>H59+I59</f>
        <v>1.18</v>
      </c>
      <c r="K59" s="5" t="s">
        <v>69</v>
      </c>
      <c r="L59" s="5" t="s">
        <v>71</v>
      </c>
    </row>
    <row r="60" spans="1:12" ht="12.75">
      <c r="A60" s="40">
        <v>26</v>
      </c>
      <c r="B60" s="40" t="s">
        <v>55</v>
      </c>
      <c r="C60" s="41" t="s">
        <v>56</v>
      </c>
      <c r="D60" s="7">
        <v>0</v>
      </c>
      <c r="E60" s="7">
        <v>0.18</v>
      </c>
      <c r="F60" s="8">
        <f t="shared" si="0"/>
        <v>0.18</v>
      </c>
      <c r="G60" s="5" t="s">
        <v>18</v>
      </c>
      <c r="H60" s="32">
        <f>F60+F61</f>
        <v>0.26</v>
      </c>
      <c r="I60" s="32">
        <v>0</v>
      </c>
      <c r="J60" s="32">
        <f>SUM(H60:I61)</f>
        <v>0.26</v>
      </c>
      <c r="K60" s="35" t="s">
        <v>69</v>
      </c>
      <c r="L60" s="35" t="s">
        <v>71</v>
      </c>
    </row>
    <row r="61" spans="1:12" ht="12.75">
      <c r="A61" s="40"/>
      <c r="B61" s="40"/>
      <c r="C61" s="41"/>
      <c r="D61" s="7">
        <v>0.18</v>
      </c>
      <c r="E61" s="7">
        <v>0.26</v>
      </c>
      <c r="F61" s="7">
        <f aca="true" t="shared" si="1" ref="F61:F69">E61-D61</f>
        <v>0.08000000000000002</v>
      </c>
      <c r="G61" s="5" t="s">
        <v>18</v>
      </c>
      <c r="H61" s="34"/>
      <c r="I61" s="34"/>
      <c r="J61" s="34"/>
      <c r="K61" s="37"/>
      <c r="L61" s="37"/>
    </row>
    <row r="62" spans="1:12" ht="25.5">
      <c r="A62" s="11">
        <v>27</v>
      </c>
      <c r="B62" s="11" t="s">
        <v>57</v>
      </c>
      <c r="C62" s="12" t="s">
        <v>58</v>
      </c>
      <c r="D62" s="7">
        <v>0.01</v>
      </c>
      <c r="E62" s="7">
        <v>0.06</v>
      </c>
      <c r="F62" s="7">
        <f t="shared" si="1"/>
        <v>0.049999999999999996</v>
      </c>
      <c r="G62" s="5" t="s">
        <v>18</v>
      </c>
      <c r="H62" s="18">
        <f>F62</f>
        <v>0.049999999999999996</v>
      </c>
      <c r="I62" s="18">
        <v>0</v>
      </c>
      <c r="J62" s="18">
        <f>SUM(H62:I62)</f>
        <v>0.049999999999999996</v>
      </c>
      <c r="K62" s="5" t="s">
        <v>69</v>
      </c>
      <c r="L62" s="5" t="s">
        <v>71</v>
      </c>
    </row>
    <row r="63" spans="1:12" ht="12.75">
      <c r="A63" s="40">
        <v>28</v>
      </c>
      <c r="B63" s="40" t="s">
        <v>59</v>
      </c>
      <c r="C63" s="41" t="s">
        <v>61</v>
      </c>
      <c r="D63" s="7">
        <v>0</v>
      </c>
      <c r="E63" s="7">
        <v>0.22</v>
      </c>
      <c r="F63" s="7">
        <f t="shared" si="1"/>
        <v>0.22</v>
      </c>
      <c r="G63" s="5" t="s">
        <v>18</v>
      </c>
      <c r="H63" s="32">
        <f>F63+F64</f>
        <v>0.28</v>
      </c>
      <c r="I63" s="32">
        <v>0</v>
      </c>
      <c r="J63" s="32">
        <f>SUM(H63:I64)</f>
        <v>0.28</v>
      </c>
      <c r="K63" s="35" t="s">
        <v>69</v>
      </c>
      <c r="L63" s="35" t="s">
        <v>71</v>
      </c>
    </row>
    <row r="64" spans="1:12" ht="12.75">
      <c r="A64" s="40"/>
      <c r="B64" s="40"/>
      <c r="C64" s="41"/>
      <c r="D64" s="7">
        <v>0.22</v>
      </c>
      <c r="E64" s="7">
        <v>0.28</v>
      </c>
      <c r="F64" s="7">
        <f t="shared" si="1"/>
        <v>0.060000000000000026</v>
      </c>
      <c r="G64" s="5" t="s">
        <v>18</v>
      </c>
      <c r="H64" s="34"/>
      <c r="I64" s="34"/>
      <c r="J64" s="34"/>
      <c r="K64" s="37"/>
      <c r="L64" s="37"/>
    </row>
    <row r="65" spans="1:12" ht="12.75">
      <c r="A65" s="40">
        <v>29</v>
      </c>
      <c r="B65" s="40" t="s">
        <v>60</v>
      </c>
      <c r="C65" s="41" t="s">
        <v>62</v>
      </c>
      <c r="D65" s="7">
        <v>0</v>
      </c>
      <c r="E65" s="7">
        <v>0.16</v>
      </c>
      <c r="F65" s="7">
        <f t="shared" si="1"/>
        <v>0.16</v>
      </c>
      <c r="G65" s="5" t="s">
        <v>18</v>
      </c>
      <c r="H65" s="32">
        <f>F65+F66</f>
        <v>0.33</v>
      </c>
      <c r="I65" s="32">
        <v>0</v>
      </c>
      <c r="J65" s="32">
        <f>SUM(H65:I66)</f>
        <v>0.33</v>
      </c>
      <c r="K65" s="35" t="s">
        <v>69</v>
      </c>
      <c r="L65" s="35" t="s">
        <v>71</v>
      </c>
    </row>
    <row r="66" spans="1:12" ht="12.75">
      <c r="A66" s="40"/>
      <c r="B66" s="40"/>
      <c r="C66" s="41"/>
      <c r="D66" s="7">
        <f>E65</f>
        <v>0.16</v>
      </c>
      <c r="E66" s="7">
        <v>0.33</v>
      </c>
      <c r="F66" s="7">
        <f t="shared" si="1"/>
        <v>0.17</v>
      </c>
      <c r="G66" s="5" t="s">
        <v>18</v>
      </c>
      <c r="H66" s="34"/>
      <c r="I66" s="34"/>
      <c r="J66" s="34"/>
      <c r="K66" s="37"/>
      <c r="L66" s="37"/>
    </row>
    <row r="67" spans="1:12" ht="12.75" customHeight="1">
      <c r="A67" s="11">
        <v>30</v>
      </c>
      <c r="B67" s="24" t="s">
        <v>82</v>
      </c>
      <c r="C67" s="25" t="s">
        <v>77</v>
      </c>
      <c r="D67" s="7">
        <v>0</v>
      </c>
      <c r="E67" s="7">
        <v>0.24</v>
      </c>
      <c r="F67" s="7">
        <f t="shared" si="1"/>
        <v>0.24</v>
      </c>
      <c r="G67" s="5" t="s">
        <v>18</v>
      </c>
      <c r="H67" s="18">
        <f>F67</f>
        <v>0.24</v>
      </c>
      <c r="I67" s="18">
        <v>0</v>
      </c>
      <c r="J67" s="17">
        <f>H67+I67</f>
        <v>0.24</v>
      </c>
      <c r="K67" s="5" t="s">
        <v>69</v>
      </c>
      <c r="L67" s="5" t="s">
        <v>71</v>
      </c>
    </row>
    <row r="68" spans="1:12" ht="12.75" customHeight="1">
      <c r="A68" s="11">
        <v>31</v>
      </c>
      <c r="B68" s="24" t="s">
        <v>83</v>
      </c>
      <c r="C68" s="25" t="s">
        <v>78</v>
      </c>
      <c r="D68" s="7">
        <v>0</v>
      </c>
      <c r="E68" s="7">
        <v>0.2</v>
      </c>
      <c r="F68" s="7">
        <f t="shared" si="1"/>
        <v>0.2</v>
      </c>
      <c r="G68" s="5" t="s">
        <v>18</v>
      </c>
      <c r="H68" s="18">
        <f>F68</f>
        <v>0.2</v>
      </c>
      <c r="I68" s="18">
        <v>0</v>
      </c>
      <c r="J68" s="17">
        <f>H68+I68</f>
        <v>0.2</v>
      </c>
      <c r="K68" s="5" t="s">
        <v>69</v>
      </c>
      <c r="L68" s="5" t="s">
        <v>71</v>
      </c>
    </row>
    <row r="69" spans="1:12" ht="12.75" customHeight="1">
      <c r="A69" s="11">
        <v>32</v>
      </c>
      <c r="B69" s="24" t="s">
        <v>84</v>
      </c>
      <c r="C69" s="25" t="s">
        <v>79</v>
      </c>
      <c r="D69" s="7">
        <v>0</v>
      </c>
      <c r="E69" s="7">
        <v>0.15</v>
      </c>
      <c r="F69" s="7">
        <f t="shared" si="1"/>
        <v>0.15</v>
      </c>
      <c r="G69" s="5" t="s">
        <v>18</v>
      </c>
      <c r="H69" s="18">
        <f>F69</f>
        <v>0.15</v>
      </c>
      <c r="I69" s="18">
        <v>0</v>
      </c>
      <c r="J69" s="17">
        <f>H69+I69</f>
        <v>0.15</v>
      </c>
      <c r="K69" s="5" t="s">
        <v>69</v>
      </c>
      <c r="L69" s="5" t="s">
        <v>71</v>
      </c>
    </row>
    <row r="70" spans="1:12" s="4" customFormat="1" ht="15.75">
      <c r="A70" s="16"/>
      <c r="B70" s="16"/>
      <c r="C70" s="19"/>
      <c r="D70" s="15"/>
      <c r="E70" s="15"/>
      <c r="F70" s="30" t="s">
        <v>73</v>
      </c>
      <c r="G70" s="30"/>
      <c r="H70" s="3">
        <f>SUM(H6:H69)</f>
        <v>53.309999999999995</v>
      </c>
      <c r="I70" s="3">
        <f>SUM(I6:I69)</f>
        <v>2.28</v>
      </c>
      <c r="J70" s="3">
        <f>SUM(J6:J69)</f>
        <v>55.58999999999999</v>
      </c>
      <c r="K70" s="14"/>
      <c r="L70" s="14"/>
    </row>
  </sheetData>
  <sheetProtection/>
  <mergeCells count="157">
    <mergeCell ref="F70:G70"/>
    <mergeCell ref="H65:H66"/>
    <mergeCell ref="I65:I66"/>
    <mergeCell ref="J65:J66"/>
    <mergeCell ref="K65:K66"/>
    <mergeCell ref="L65:L66"/>
    <mergeCell ref="A65:A66"/>
    <mergeCell ref="A1:L1"/>
    <mergeCell ref="H60:H61"/>
    <mergeCell ref="I60:I61"/>
    <mergeCell ref="J60:J61"/>
    <mergeCell ref="K60:K61"/>
    <mergeCell ref="L60:L61"/>
    <mergeCell ref="H57:H58"/>
    <mergeCell ref="I57:I58"/>
    <mergeCell ref="J57:J58"/>
    <mergeCell ref="K57:K58"/>
    <mergeCell ref="H63:H64"/>
    <mergeCell ref="I63:I64"/>
    <mergeCell ref="J63:J64"/>
    <mergeCell ref="K63:K64"/>
    <mergeCell ref="L63:L64"/>
    <mergeCell ref="H52:H53"/>
    <mergeCell ref="I52:I53"/>
    <mergeCell ref="J52:J53"/>
    <mergeCell ref="K52:K53"/>
    <mergeCell ref="L52:L53"/>
    <mergeCell ref="L57:L58"/>
    <mergeCell ref="I48:I49"/>
    <mergeCell ref="H48:H49"/>
    <mergeCell ref="J48:J49"/>
    <mergeCell ref="K48:K49"/>
    <mergeCell ref="L48:L49"/>
    <mergeCell ref="H50:H51"/>
    <mergeCell ref="I50:I51"/>
    <mergeCell ref="J50:J51"/>
    <mergeCell ref="K50:K51"/>
    <mergeCell ref="L50:L51"/>
    <mergeCell ref="H44:H47"/>
    <mergeCell ref="I44:I47"/>
    <mergeCell ref="J44:J47"/>
    <mergeCell ref="K44:K47"/>
    <mergeCell ref="L44:L47"/>
    <mergeCell ref="L40:L43"/>
    <mergeCell ref="H40:H43"/>
    <mergeCell ref="I40:I43"/>
    <mergeCell ref="J40:J43"/>
    <mergeCell ref="K27:K28"/>
    <mergeCell ref="K30:K31"/>
    <mergeCell ref="K33:K34"/>
    <mergeCell ref="K36:K37"/>
    <mergeCell ref="K38:K39"/>
    <mergeCell ref="K40:K43"/>
    <mergeCell ref="H14:H18"/>
    <mergeCell ref="I14:I18"/>
    <mergeCell ref="J14:J18"/>
    <mergeCell ref="K14:K18"/>
    <mergeCell ref="L14:L18"/>
    <mergeCell ref="K19:K24"/>
    <mergeCell ref="H19:H24"/>
    <mergeCell ref="I19:I24"/>
    <mergeCell ref="J19:J24"/>
    <mergeCell ref="L19:L24"/>
    <mergeCell ref="J3:J4"/>
    <mergeCell ref="K3:K4"/>
    <mergeCell ref="L3:L4"/>
    <mergeCell ref="B6:B8"/>
    <mergeCell ref="H6:H8"/>
    <mergeCell ref="I6:I8"/>
    <mergeCell ref="J6:J8"/>
    <mergeCell ref="K6:K8"/>
    <mergeCell ref="L6:L8"/>
    <mergeCell ref="D3:E3"/>
    <mergeCell ref="B65:B66"/>
    <mergeCell ref="C65:C66"/>
    <mergeCell ref="H27:H28"/>
    <mergeCell ref="I27:I28"/>
    <mergeCell ref="J27:J28"/>
    <mergeCell ref="H30:H31"/>
    <mergeCell ref="I30:I31"/>
    <mergeCell ref="J30:J31"/>
    <mergeCell ref="H33:H34"/>
    <mergeCell ref="H36:H37"/>
    <mergeCell ref="A60:A61"/>
    <mergeCell ref="B60:B61"/>
    <mergeCell ref="C60:C61"/>
    <mergeCell ref="A63:A64"/>
    <mergeCell ref="B63:B64"/>
    <mergeCell ref="C63:C64"/>
    <mergeCell ref="A52:A53"/>
    <mergeCell ref="B52:B53"/>
    <mergeCell ref="C52:C53"/>
    <mergeCell ref="A57:A58"/>
    <mergeCell ref="B57:B58"/>
    <mergeCell ref="C57:C58"/>
    <mergeCell ref="A48:A49"/>
    <mergeCell ref="B48:B49"/>
    <mergeCell ref="C48:C49"/>
    <mergeCell ref="A50:A51"/>
    <mergeCell ref="B50:B51"/>
    <mergeCell ref="C50:C51"/>
    <mergeCell ref="A40:A43"/>
    <mergeCell ref="B40:B43"/>
    <mergeCell ref="A44:A47"/>
    <mergeCell ref="B44:B47"/>
    <mergeCell ref="C44:C47"/>
    <mergeCell ref="C40:C43"/>
    <mergeCell ref="A36:A37"/>
    <mergeCell ref="B36:B37"/>
    <mergeCell ref="C36:C37"/>
    <mergeCell ref="A38:A39"/>
    <mergeCell ref="B38:B39"/>
    <mergeCell ref="C38:C39"/>
    <mergeCell ref="A30:A31"/>
    <mergeCell ref="B30:B31"/>
    <mergeCell ref="C30:C31"/>
    <mergeCell ref="A33:A34"/>
    <mergeCell ref="B33:B34"/>
    <mergeCell ref="C33:C34"/>
    <mergeCell ref="A27:A28"/>
    <mergeCell ref="B27:B28"/>
    <mergeCell ref="C27:C28"/>
    <mergeCell ref="A14:A18"/>
    <mergeCell ref="B14:B18"/>
    <mergeCell ref="C14:C18"/>
    <mergeCell ref="A19:A24"/>
    <mergeCell ref="B19:B24"/>
    <mergeCell ref="C19:C24"/>
    <mergeCell ref="A6:A8"/>
    <mergeCell ref="C6:C8"/>
    <mergeCell ref="A3:A4"/>
    <mergeCell ref="B3:B4"/>
    <mergeCell ref="C3:C4"/>
    <mergeCell ref="A10:A13"/>
    <mergeCell ref="B10:B13"/>
    <mergeCell ref="C10:C13"/>
    <mergeCell ref="F3:F4"/>
    <mergeCell ref="G3:G4"/>
    <mergeCell ref="H3:H4"/>
    <mergeCell ref="H10:H13"/>
    <mergeCell ref="I10:I13"/>
    <mergeCell ref="I3:I4"/>
    <mergeCell ref="J10:J13"/>
    <mergeCell ref="K10:K13"/>
    <mergeCell ref="I33:I34"/>
    <mergeCell ref="J33:J34"/>
    <mergeCell ref="L33:L34"/>
    <mergeCell ref="L30:L31"/>
    <mergeCell ref="L27:L28"/>
    <mergeCell ref="L10:L13"/>
    <mergeCell ref="I36:I37"/>
    <mergeCell ref="J36:J37"/>
    <mergeCell ref="H38:H39"/>
    <mergeCell ref="I38:I39"/>
    <mergeCell ref="J38:J39"/>
    <mergeCell ref="L38:L39"/>
    <mergeCell ref="L36:L37"/>
  </mergeCells>
  <printOptions/>
  <pageMargins left="0.7086614173228347" right="0.7086614173228347" top="0.35433070866141736" bottom="0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Ainārs Skromāns</dc:creator>
  <cp:keywords/>
  <dc:description/>
  <cp:lastModifiedBy>Ainārs Skromāns</cp:lastModifiedBy>
  <cp:lastPrinted>2018-11-22T06:40:16Z</cp:lastPrinted>
  <dcterms:created xsi:type="dcterms:W3CDTF">2016-01-11T08:07:38Z</dcterms:created>
  <dcterms:modified xsi:type="dcterms:W3CDTF">2018-11-22T14:03:33Z</dcterms:modified>
  <cp:category/>
  <cp:version/>
  <cp:contentType/>
  <cp:contentStatus/>
</cp:coreProperties>
</file>