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200" windowHeight="11775" tabRatio="745" activeTab="2"/>
  </bookViews>
  <sheets>
    <sheet name="koptame" sheetId="4" r:id="rId1"/>
    <sheet name="kopsavilkums" sheetId="5" r:id="rId2"/>
    <sheet name="tame" sheetId="6" r:id="rId3"/>
  </sheets>
  <definedNames>
    <definedName name="_xlnm.Print_Area" localSheetId="2">tame!$A$1:$P$110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6" l="1"/>
  <c r="K95" i="6" s="1"/>
  <c r="E95" i="6"/>
  <c r="H94" i="6"/>
  <c r="K94" i="6" s="1"/>
  <c r="E94" i="6"/>
  <c r="O93" i="6"/>
  <c r="N93" i="6"/>
  <c r="L93" i="6"/>
  <c r="H93" i="6"/>
  <c r="M93" i="6" s="1"/>
  <c r="H91" i="6"/>
  <c r="K91" i="6" s="1"/>
  <c r="E91" i="6"/>
  <c r="H90" i="6"/>
  <c r="K90" i="6" s="1"/>
  <c r="E90" i="6"/>
  <c r="O89" i="6"/>
  <c r="N89" i="6"/>
  <c r="L89" i="6"/>
  <c r="H89" i="6"/>
  <c r="M89" i="6" s="1"/>
  <c r="H87" i="6"/>
  <c r="K87" i="6" s="1"/>
  <c r="E87" i="6"/>
  <c r="H86" i="6"/>
  <c r="K86" i="6" s="1"/>
  <c r="E86" i="6"/>
  <c r="O85" i="6"/>
  <c r="N85" i="6"/>
  <c r="L85" i="6"/>
  <c r="H85" i="6"/>
  <c r="M85" i="6" s="1"/>
  <c r="H83" i="6"/>
  <c r="K83" i="6" s="1"/>
  <c r="E83" i="6"/>
  <c r="H82" i="6"/>
  <c r="K82" i="6" s="1"/>
  <c r="E82" i="6"/>
  <c r="O81" i="6"/>
  <c r="N81" i="6"/>
  <c r="L81" i="6"/>
  <c r="H81" i="6"/>
  <c r="M81" i="6" s="1"/>
  <c r="H79" i="6"/>
  <c r="K79" i="6" s="1"/>
  <c r="E79" i="6"/>
  <c r="H78" i="6"/>
  <c r="K78" i="6" s="1"/>
  <c r="E78" i="6"/>
  <c r="O77" i="6"/>
  <c r="N77" i="6"/>
  <c r="L77" i="6"/>
  <c r="H77" i="6"/>
  <c r="M77" i="6" s="1"/>
  <c r="H75" i="6"/>
  <c r="K75" i="6" s="1"/>
  <c r="E75" i="6"/>
  <c r="H74" i="6"/>
  <c r="K74" i="6" s="1"/>
  <c r="E74" i="6"/>
  <c r="O73" i="6"/>
  <c r="N73" i="6"/>
  <c r="L73" i="6"/>
  <c r="H73" i="6"/>
  <c r="M73" i="6" s="1"/>
  <c r="H71" i="6"/>
  <c r="K71" i="6" s="1"/>
  <c r="E71" i="6"/>
  <c r="H70" i="6"/>
  <c r="K70" i="6" s="1"/>
  <c r="E70" i="6"/>
  <c r="O69" i="6"/>
  <c r="N69" i="6"/>
  <c r="L69" i="6"/>
  <c r="H69" i="6"/>
  <c r="M69" i="6" s="1"/>
  <c r="H67" i="6"/>
  <c r="K67" i="6" s="1"/>
  <c r="E67" i="6"/>
  <c r="H66" i="6"/>
  <c r="K66" i="6" s="1"/>
  <c r="O65" i="6"/>
  <c r="N65" i="6"/>
  <c r="L65" i="6"/>
  <c r="H65" i="6"/>
  <c r="M65" i="6" s="1"/>
  <c r="H63" i="6"/>
  <c r="K63" i="6" s="1"/>
  <c r="E63" i="6"/>
  <c r="H62" i="6"/>
  <c r="K62" i="6" s="1"/>
  <c r="E62" i="6"/>
  <c r="O61" i="6"/>
  <c r="N61" i="6"/>
  <c r="L61" i="6"/>
  <c r="H61" i="6"/>
  <c r="M61" i="6" s="1"/>
  <c r="H59" i="6"/>
  <c r="K59" i="6" s="1"/>
  <c r="E59" i="6"/>
  <c r="H58" i="6"/>
  <c r="K58" i="6" s="1"/>
  <c r="E58" i="6"/>
  <c r="O57" i="6"/>
  <c r="N57" i="6"/>
  <c r="L57" i="6"/>
  <c r="H57" i="6"/>
  <c r="M57" i="6" s="1"/>
  <c r="P63" i="6" l="1"/>
  <c r="K65" i="6"/>
  <c r="P65" i="6" s="1"/>
  <c r="P67" i="6"/>
  <c r="P94" i="6"/>
  <c r="P62" i="6"/>
  <c r="P66" i="6"/>
  <c r="P74" i="6"/>
  <c r="P78" i="6"/>
  <c r="P82" i="6"/>
  <c r="P83" i="6"/>
  <c r="P86" i="6"/>
  <c r="P87" i="6"/>
  <c r="P90" i="6"/>
  <c r="P95" i="6"/>
  <c r="K61" i="6"/>
  <c r="P61" i="6" s="1"/>
  <c r="K73" i="6"/>
  <c r="P73" i="6" s="1"/>
  <c r="P75" i="6"/>
  <c r="K77" i="6"/>
  <c r="P77" i="6" s="1"/>
  <c r="P79" i="6"/>
  <c r="K89" i="6"/>
  <c r="P89" i="6" s="1"/>
  <c r="P91" i="6"/>
  <c r="K93" i="6"/>
  <c r="P93" i="6" s="1"/>
  <c r="M94" i="6"/>
  <c r="O94" i="6"/>
  <c r="M95" i="6"/>
  <c r="O95" i="6"/>
  <c r="L94" i="6"/>
  <c r="N94" i="6"/>
  <c r="L95" i="6"/>
  <c r="N95" i="6"/>
  <c r="M90" i="6"/>
  <c r="O90" i="6"/>
  <c r="M91" i="6"/>
  <c r="O91" i="6"/>
  <c r="L90" i="6"/>
  <c r="N90" i="6"/>
  <c r="L91" i="6"/>
  <c r="N91" i="6"/>
  <c r="K85" i="6"/>
  <c r="P85" i="6" s="1"/>
  <c r="M86" i="6"/>
  <c r="O86" i="6"/>
  <c r="M87" i="6"/>
  <c r="O87" i="6"/>
  <c r="L86" i="6"/>
  <c r="N86" i="6"/>
  <c r="L87" i="6"/>
  <c r="N87" i="6"/>
  <c r="K81" i="6"/>
  <c r="P81" i="6" s="1"/>
  <c r="M82" i="6"/>
  <c r="O82" i="6"/>
  <c r="M83" i="6"/>
  <c r="O83" i="6"/>
  <c r="L82" i="6"/>
  <c r="N82" i="6"/>
  <c r="L83" i="6"/>
  <c r="N83" i="6"/>
  <c r="M78" i="6"/>
  <c r="O78" i="6"/>
  <c r="M79" i="6"/>
  <c r="O79" i="6"/>
  <c r="L78" i="6"/>
  <c r="N78" i="6"/>
  <c r="L79" i="6"/>
  <c r="N79" i="6"/>
  <c r="M74" i="6"/>
  <c r="O74" i="6"/>
  <c r="M75" i="6"/>
  <c r="O75" i="6"/>
  <c r="L74" i="6"/>
  <c r="N74" i="6"/>
  <c r="L75" i="6"/>
  <c r="N75" i="6"/>
  <c r="P70" i="6"/>
  <c r="P71" i="6"/>
  <c r="K69" i="6"/>
  <c r="P69" i="6" s="1"/>
  <c r="M70" i="6"/>
  <c r="O70" i="6"/>
  <c r="M71" i="6"/>
  <c r="O71" i="6"/>
  <c r="L70" i="6"/>
  <c r="N70" i="6"/>
  <c r="L71" i="6"/>
  <c r="N71" i="6"/>
  <c r="M66" i="6"/>
  <c r="O66" i="6"/>
  <c r="M67" i="6"/>
  <c r="O67" i="6"/>
  <c r="L66" i="6"/>
  <c r="N66" i="6"/>
  <c r="L67" i="6"/>
  <c r="N67" i="6"/>
  <c r="M62" i="6"/>
  <c r="O62" i="6"/>
  <c r="M63" i="6"/>
  <c r="O63" i="6"/>
  <c r="L62" i="6"/>
  <c r="N62" i="6"/>
  <c r="L63" i="6"/>
  <c r="N63" i="6"/>
  <c r="P58" i="6"/>
  <c r="P59" i="6"/>
  <c r="K57" i="6"/>
  <c r="P57" i="6" s="1"/>
  <c r="M58" i="6"/>
  <c r="O58" i="6"/>
  <c r="M59" i="6"/>
  <c r="O59" i="6"/>
  <c r="L58" i="6"/>
  <c r="N58" i="6"/>
  <c r="L59" i="6"/>
  <c r="N59" i="6"/>
  <c r="H54" i="6" l="1"/>
  <c r="K54" i="6" s="1"/>
  <c r="E54" i="6"/>
  <c r="H53" i="6"/>
  <c r="K53" i="6" s="1"/>
  <c r="E53" i="6"/>
  <c r="O52" i="6"/>
  <c r="N52" i="6"/>
  <c r="L52" i="6"/>
  <c r="H52" i="6"/>
  <c r="M52" i="6" s="1"/>
  <c r="H50" i="6"/>
  <c r="K50" i="6" s="1"/>
  <c r="E50" i="6"/>
  <c r="H49" i="6"/>
  <c r="K49" i="6" s="1"/>
  <c r="E49" i="6"/>
  <c r="O48" i="6"/>
  <c r="N48" i="6"/>
  <c r="L48" i="6"/>
  <c r="H48" i="6"/>
  <c r="M48" i="6" s="1"/>
  <c r="H46" i="6"/>
  <c r="K46" i="6" s="1"/>
  <c r="E46" i="6"/>
  <c r="K45" i="6"/>
  <c r="H45" i="6"/>
  <c r="E45" i="6"/>
  <c r="O44" i="6"/>
  <c r="N44" i="6"/>
  <c r="L44" i="6"/>
  <c r="H44" i="6"/>
  <c r="M44" i="6" s="1"/>
  <c r="H42" i="6"/>
  <c r="K42" i="6" s="1"/>
  <c r="E42" i="6"/>
  <c r="H41" i="6"/>
  <c r="K41" i="6" s="1"/>
  <c r="E41" i="6"/>
  <c r="O40" i="6"/>
  <c r="N40" i="6"/>
  <c r="L40" i="6"/>
  <c r="H40" i="6"/>
  <c r="M40" i="6" s="1"/>
  <c r="H38" i="6"/>
  <c r="K38" i="6" s="1"/>
  <c r="E38" i="6"/>
  <c r="H37" i="6"/>
  <c r="K37" i="6" s="1"/>
  <c r="E37" i="6"/>
  <c r="O36" i="6"/>
  <c r="N36" i="6"/>
  <c r="L36" i="6"/>
  <c r="H36" i="6"/>
  <c r="M36" i="6" s="1"/>
  <c r="H34" i="6"/>
  <c r="K34" i="6" s="1"/>
  <c r="E34" i="6"/>
  <c r="H33" i="6"/>
  <c r="K33" i="6" s="1"/>
  <c r="E33" i="6"/>
  <c r="O32" i="6"/>
  <c r="N32" i="6"/>
  <c r="L32" i="6"/>
  <c r="H32" i="6"/>
  <c r="M32" i="6" s="1"/>
  <c r="E30" i="6"/>
  <c r="N30" i="6" s="1"/>
  <c r="E29" i="6"/>
  <c r="O29" i="6" s="1"/>
  <c r="E26" i="6"/>
  <c r="N26" i="6" s="1"/>
  <c r="E25" i="6"/>
  <c r="O25" i="6" s="1"/>
  <c r="E21" i="6"/>
  <c r="E22" i="6"/>
  <c r="E18" i="6"/>
  <c r="E17" i="6"/>
  <c r="O30" i="6"/>
  <c r="H30" i="6"/>
  <c r="M30" i="6" s="1"/>
  <c r="H29" i="6"/>
  <c r="O28" i="6"/>
  <c r="N28" i="6"/>
  <c r="L28" i="6"/>
  <c r="H28" i="6"/>
  <c r="M28" i="6" s="1"/>
  <c r="H26" i="6"/>
  <c r="H25" i="6"/>
  <c r="K25" i="6" s="1"/>
  <c r="O24" i="6"/>
  <c r="N24" i="6"/>
  <c r="L24" i="6"/>
  <c r="H24" i="6"/>
  <c r="M24" i="6" s="1"/>
  <c r="P25" i="6" l="1"/>
  <c r="L26" i="6"/>
  <c r="P45" i="6"/>
  <c r="M29" i="6"/>
  <c r="N25" i="6"/>
  <c r="N29" i="6"/>
  <c r="M26" i="6"/>
  <c r="O26" i="6"/>
  <c r="L30" i="6"/>
  <c r="P37" i="6"/>
  <c r="L29" i="6"/>
  <c r="K36" i="6"/>
  <c r="P36" i="6" s="1"/>
  <c r="P38" i="6"/>
  <c r="K44" i="6"/>
  <c r="P44" i="6" s="1"/>
  <c r="P53" i="6"/>
  <c r="P54" i="6"/>
  <c r="K52" i="6"/>
  <c r="P52" i="6" s="1"/>
  <c r="M53" i="6"/>
  <c r="O53" i="6"/>
  <c r="M54" i="6"/>
  <c r="O54" i="6"/>
  <c r="L53" i="6"/>
  <c r="N53" i="6"/>
  <c r="L54" i="6"/>
  <c r="N54" i="6"/>
  <c r="P49" i="6"/>
  <c r="P50" i="6"/>
  <c r="K48" i="6"/>
  <c r="P48" i="6" s="1"/>
  <c r="M49" i="6"/>
  <c r="O49" i="6"/>
  <c r="M50" i="6"/>
  <c r="O50" i="6"/>
  <c r="L49" i="6"/>
  <c r="N49" i="6"/>
  <c r="L50" i="6"/>
  <c r="N50" i="6"/>
  <c r="P46" i="6"/>
  <c r="M45" i="6"/>
  <c r="O45" i="6"/>
  <c r="M46" i="6"/>
  <c r="O46" i="6"/>
  <c r="L45" i="6"/>
  <c r="N45" i="6"/>
  <c r="L46" i="6"/>
  <c r="N46" i="6"/>
  <c r="P41" i="6"/>
  <c r="P42" i="6"/>
  <c r="K40" i="6"/>
  <c r="P40" i="6" s="1"/>
  <c r="M41" i="6"/>
  <c r="O41" i="6"/>
  <c r="M42" i="6"/>
  <c r="O42" i="6"/>
  <c r="L41" i="6"/>
  <c r="N41" i="6"/>
  <c r="L42" i="6"/>
  <c r="N42" i="6"/>
  <c r="M37" i="6"/>
  <c r="O37" i="6"/>
  <c r="M38" i="6"/>
  <c r="O38" i="6"/>
  <c r="L37" i="6"/>
  <c r="N37" i="6"/>
  <c r="L38" i="6"/>
  <c r="N38" i="6"/>
  <c r="P33" i="6"/>
  <c r="P34" i="6"/>
  <c r="K32" i="6"/>
  <c r="P32" i="6" s="1"/>
  <c r="M33" i="6"/>
  <c r="O33" i="6"/>
  <c r="M34" i="6"/>
  <c r="O34" i="6"/>
  <c r="L33" i="6"/>
  <c r="N33" i="6"/>
  <c r="L34" i="6"/>
  <c r="N34" i="6"/>
  <c r="M25" i="6"/>
  <c r="L25" i="6"/>
  <c r="K28" i="6"/>
  <c r="P28" i="6" s="1"/>
  <c r="K30" i="6"/>
  <c r="P30" i="6" s="1"/>
  <c r="K29" i="6"/>
  <c r="P29" i="6" s="1"/>
  <c r="K24" i="6"/>
  <c r="P24" i="6" s="1"/>
  <c r="K26" i="6"/>
  <c r="P26" i="6" s="1"/>
  <c r="O22" i="6"/>
  <c r="N22" i="6"/>
  <c r="L22" i="6"/>
  <c r="H22" i="6"/>
  <c r="M22" i="6" s="1"/>
  <c r="O21" i="6"/>
  <c r="N21" i="6"/>
  <c r="L21" i="6"/>
  <c r="H21" i="6"/>
  <c r="M21" i="6" s="1"/>
  <c r="O20" i="6"/>
  <c r="N20" i="6"/>
  <c r="L20" i="6"/>
  <c r="H20" i="6"/>
  <c r="M20" i="6" s="1"/>
  <c r="O100" i="6"/>
  <c r="N100" i="6"/>
  <c r="L100" i="6"/>
  <c r="H100" i="6"/>
  <c r="M100" i="6" s="1"/>
  <c r="H99" i="6"/>
  <c r="K99" i="6" s="1"/>
  <c r="K98" i="6"/>
  <c r="H98" i="6"/>
  <c r="H97" i="6"/>
  <c r="K97" i="6" s="1"/>
  <c r="H18" i="6"/>
  <c r="K18" i="6" s="1"/>
  <c r="H17" i="6"/>
  <c r="K17" i="6" s="1"/>
  <c r="O16" i="6"/>
  <c r="N16" i="6"/>
  <c r="L16" i="6"/>
  <c r="H16" i="6"/>
  <c r="M16" i="6" s="1"/>
  <c r="K22" i="6" l="1"/>
  <c r="P22" i="6" s="1"/>
  <c r="K20" i="6"/>
  <c r="P20" i="6" s="1"/>
  <c r="K21" i="6"/>
  <c r="P21" i="6" s="1"/>
  <c r="N17" i="6"/>
  <c r="P17" i="6"/>
  <c r="L17" i="6"/>
  <c r="P97" i="6"/>
  <c r="N97" i="6"/>
  <c r="K100" i="6"/>
  <c r="P100" i="6" s="1"/>
  <c r="L97" i="6"/>
  <c r="O18" i="6"/>
  <c r="M18" i="6"/>
  <c r="P18" i="6"/>
  <c r="N18" i="6"/>
  <c r="L18" i="6"/>
  <c r="K16" i="6"/>
  <c r="P16" i="6" s="1"/>
  <c r="M17" i="6"/>
  <c r="O17" i="6"/>
  <c r="M97" i="6"/>
  <c r="O97" i="6"/>
  <c r="P99" i="6" l="1"/>
  <c r="N99" i="6"/>
  <c r="L99" i="6"/>
  <c r="O99" i="6"/>
  <c r="M99" i="6"/>
  <c r="P98" i="6"/>
  <c r="N98" i="6"/>
  <c r="L98" i="6"/>
  <c r="O98" i="6"/>
  <c r="M98" i="6"/>
  <c r="P102" i="6" l="1"/>
  <c r="N102" i="6"/>
  <c r="F15" i="5" s="1"/>
  <c r="F17" i="5" s="1"/>
  <c r="L102" i="6"/>
  <c r="H15" i="5" s="1"/>
  <c r="H17" i="5" s="1"/>
  <c r="D10" i="5" s="1"/>
  <c r="O102" i="6"/>
  <c r="G15" i="5" s="1"/>
  <c r="G17" i="5" s="1"/>
  <c r="M102" i="6"/>
  <c r="E15" i="5" s="1"/>
  <c r="E17" i="5" s="1"/>
  <c r="O9" i="6" l="1"/>
  <c r="D15" i="5"/>
  <c r="D17" i="5" s="1"/>
  <c r="D20" i="5" l="1"/>
  <c r="D18" i="5"/>
  <c r="D9" i="5"/>
  <c r="D21" i="5" l="1"/>
  <c r="C15" i="4" s="1"/>
  <c r="C16" i="4" s="1"/>
  <c r="C17" i="4" s="1"/>
  <c r="C18" i="4" s="1"/>
</calcChain>
</file>

<file path=xl/sharedStrings.xml><?xml version="1.0" encoding="utf-8"?>
<sst xmlns="http://schemas.openxmlformats.org/spreadsheetml/2006/main" count="282" uniqueCount="93">
  <si>
    <t>Viedo pilsētvides tehnoloģiju uzstādīšana Līvānu pilsētā</t>
  </si>
  <si>
    <t>Būvniecības koptāme</t>
  </si>
  <si>
    <r>
      <rPr>
        <b/>
        <sz val="12"/>
        <rFont val="Times New Roman"/>
        <family val="1"/>
        <charset val="204"/>
      </rPr>
      <t xml:space="preserve">   Nr.                    p.k.</t>
    </r>
  </si>
  <si>
    <t>Objekta nosaukums</t>
  </si>
  <si>
    <t>Objekta izmaksas    (EUR)</t>
  </si>
  <si>
    <t>Kopā :</t>
  </si>
  <si>
    <t>PVN (21 % )</t>
  </si>
  <si>
    <t>Pavisam kopā:</t>
  </si>
  <si>
    <r>
      <t xml:space="preserve">Pasūtītājs: </t>
    </r>
    <r>
      <rPr>
        <sz val="12"/>
        <rFont val="Times New Roman"/>
        <family val="1"/>
        <charset val="204"/>
      </rPr>
      <t>Līvānu  novada dome, reģistrācijas Nr. 90000065595, Rīgas iela 77, Līvāni, Līvānu novads, LV-5316</t>
    </r>
  </si>
  <si>
    <r>
      <t xml:space="preserve">Būves nosaukums: </t>
    </r>
    <r>
      <rPr>
        <sz val="12"/>
        <rFont val="Times New Roman"/>
        <family val="1"/>
        <charset val="204"/>
      </rPr>
      <t>Viedo pilsētvides tehnoloģiju uzstādīšana Līvānu pilsētā</t>
    </r>
  </si>
  <si>
    <r>
      <t xml:space="preserve">Būves adrese: </t>
    </r>
    <r>
      <rPr>
        <sz val="12"/>
        <rFont val="Times New Roman"/>
        <family val="1"/>
        <charset val="204"/>
      </rPr>
      <t>Līvāno, Līvānu novads</t>
    </r>
  </si>
  <si>
    <t>Kopsavilkuma aprēķini pa darbu vai konstruktīvo elementu veidiem</t>
  </si>
  <si>
    <t>(darba veids vai konstruktīva elementa nosaukums)</t>
  </si>
  <si>
    <t xml:space="preserve">                                       Par kopējo summu, EUR </t>
  </si>
  <si>
    <t xml:space="preserve">                         Kopējā darbietilpība, c/h </t>
  </si>
  <si>
    <r>
      <rPr>
        <b/>
        <sz val="10"/>
        <rFont val="Times New Roman"/>
        <family val="1"/>
        <charset val="204"/>
      </rPr>
      <t>Nr. p.k.</t>
    </r>
  </si>
  <si>
    <t>Kods, tāmes Nr.</t>
  </si>
  <si>
    <t>Darba, vai konstruktīvā elementa nosaukums</t>
  </si>
  <si>
    <t>Tāmes izmaksas (EUR)</t>
  </si>
  <si>
    <t>Tāmes vērtība</t>
  </si>
  <si>
    <r>
      <rPr>
        <b/>
        <sz val="10"/>
        <rFont val="Times New Roman"/>
        <family val="1"/>
        <charset val="204"/>
      </rPr>
      <t>Darbietilpība (c/st)</t>
    </r>
  </si>
  <si>
    <t>darba alga (EUR)</t>
  </si>
  <si>
    <t>materiāli (EUR)</t>
  </si>
  <si>
    <t>mehānismi (EUR)</t>
  </si>
  <si>
    <t>Kopā:</t>
  </si>
  <si>
    <t>t.sk darba aizsardzība</t>
  </si>
  <si>
    <t>-</t>
  </si>
  <si>
    <t>Pavisam kopā</t>
  </si>
  <si>
    <t xml:space="preserve">    </t>
  </si>
  <si>
    <r>
      <t xml:space="preserve">Būves adrese: </t>
    </r>
    <r>
      <rPr>
        <sz val="12"/>
        <rFont val="Times New Roman"/>
        <family val="1"/>
        <charset val="204"/>
      </rPr>
      <t>Līvāni, Līvānu novads</t>
    </r>
  </si>
  <si>
    <t>Zaļā iela</t>
  </si>
  <si>
    <t>Biedrības iela</t>
  </si>
  <si>
    <t>Centra laukums</t>
  </si>
  <si>
    <t>Domes iela</t>
  </si>
  <si>
    <t>Dzelzceļa iela</t>
  </si>
  <si>
    <t>Raiņa iela</t>
  </si>
  <si>
    <t>Smilšu iela</t>
  </si>
  <si>
    <t>Iekšpagalmi</t>
  </si>
  <si>
    <r>
      <rPr>
        <sz val="10"/>
        <color indexed="8"/>
        <rFont val="Times New Roman"/>
        <family val="1"/>
        <charset val="186"/>
      </rPr>
      <t>Tāmes izmaksas Eur</t>
    </r>
  </si>
  <si>
    <r>
      <rPr>
        <sz val="10"/>
        <color indexed="8"/>
        <rFont val="Times New Roman"/>
        <family val="1"/>
        <charset val="186"/>
      </rPr>
      <t>Nr.p.k.</t>
    </r>
  </si>
  <si>
    <t>Kods</t>
  </si>
  <si>
    <t>Darbu un materiālu nosaukums</t>
  </si>
  <si>
    <r>
      <rPr>
        <sz val="10"/>
        <color indexed="8"/>
        <rFont val="Times New Roman"/>
        <family val="1"/>
        <charset val="186"/>
      </rPr>
      <t>Mērv.</t>
    </r>
  </si>
  <si>
    <t>Daudzums</t>
  </si>
  <si>
    <t>Vienības cena</t>
  </si>
  <si>
    <t>Kopā uz visu apjomu</t>
  </si>
  <si>
    <t>Laika norma  (c/h)</t>
  </si>
  <si>
    <r>
      <rPr>
        <sz val="10"/>
        <color indexed="8"/>
        <rFont val="Times New Roman"/>
        <family val="1"/>
        <charset val="186"/>
      </rPr>
      <t>Darba samaksas likme  (Eur/h)</t>
    </r>
  </si>
  <si>
    <r>
      <rPr>
        <sz val="10"/>
        <color indexed="8"/>
        <rFont val="Times New Roman"/>
        <family val="1"/>
        <charset val="186"/>
      </rPr>
      <t>Darba alga (Eur)</t>
    </r>
  </si>
  <si>
    <r>
      <rPr>
        <sz val="10"/>
        <color indexed="8"/>
        <rFont val="Times New Roman"/>
        <family val="1"/>
        <charset val="186"/>
      </rPr>
      <t>Materiāli  (Eur)</t>
    </r>
  </si>
  <si>
    <r>
      <rPr>
        <sz val="10"/>
        <color indexed="8"/>
        <rFont val="Times New Roman"/>
        <family val="1"/>
        <charset val="186"/>
      </rPr>
      <t>Mehānismi  (Eur)</t>
    </r>
  </si>
  <si>
    <r>
      <rPr>
        <sz val="10"/>
        <color indexed="8"/>
        <rFont val="Times New Roman"/>
        <family val="1"/>
        <charset val="186"/>
      </rPr>
      <t>KOPĀ  (Eur)</t>
    </r>
  </si>
  <si>
    <t>Darbietilpība  (C/h)</t>
  </si>
  <si>
    <r>
      <rPr>
        <sz val="10"/>
        <color indexed="8"/>
        <rFont val="Times New Roman"/>
        <family val="1"/>
        <charset val="186"/>
      </rPr>
      <t>SUMMA  (Eur)</t>
    </r>
  </si>
  <si>
    <t>Līg.c.</t>
  </si>
  <si>
    <t>gab</t>
  </si>
  <si>
    <t>kpl</t>
  </si>
  <si>
    <t>Tiešās izmaksas kopā, t.sk. darba devēja sociālais nodoklis (%)</t>
  </si>
  <si>
    <t>Sastādīja</t>
  </si>
  <si>
    <t>(paraksts un tā atšifrējums, datums)</t>
  </si>
  <si>
    <t>Tāme sastādīta ______.gada ___. _________________</t>
  </si>
  <si>
    <r>
      <t>Pasūtītājs:</t>
    </r>
    <r>
      <rPr>
        <sz val="12"/>
        <rFont val="Times New Roman"/>
        <family val="1"/>
        <charset val="204"/>
      </rPr>
      <t xml:space="preserve"> Līvānu  novada dome, reģistrācijas Nr. 90000065595, Rīgas iela 77, Līvāni, Līvānu novads, LV-5316</t>
    </r>
  </si>
  <si>
    <r>
      <t>Būves nosaukums:</t>
    </r>
    <r>
      <rPr>
        <sz val="12"/>
        <rFont val="Times New Roman"/>
        <family val="1"/>
        <charset val="204"/>
      </rPr>
      <t xml:space="preserve"> Viedo pilsētvides tehnoloģiju uzstādīšana Līvānu pilsētā</t>
    </r>
  </si>
  <si>
    <t>Tāme sastādīta pamatojoties uz apsekošanu un tehnisko shēmu</t>
  </si>
  <si>
    <t>Apgaismojuma vadības sistēmas palaišana un regulešana.</t>
  </si>
  <si>
    <t>LED gaismekļa - 79W-4000K-~230V; IP66; IK 09 montāža un pieslēgšana</t>
  </si>
  <si>
    <t>Viedās apgaismojuma līmeņa regulēšanas un apgaismojuma tīkla monitoringa iekārtas - segmenta kontroliera montāža un pieslēgšana.</t>
  </si>
  <si>
    <r>
      <t xml:space="preserve">Esošā Na tipa </t>
    </r>
    <r>
      <rPr>
        <sz val="10"/>
        <rFont val="Times New Roman"/>
        <family val="1"/>
        <charset val="204"/>
      </rPr>
      <t>gaismekļa atslēgšana un demontāža. Esošās demontējamās iekārtas pēc demontāžas nodot Pasūtītājam.</t>
    </r>
  </si>
  <si>
    <t>Vecticībieku iela</t>
  </si>
  <si>
    <t>LED gaismekļa - 37W-4000K-~230V; IP66; IK 09 montāža un pieslēgšana</t>
  </si>
  <si>
    <t>Upes iela</t>
  </si>
  <si>
    <t>Tilts pāri Dubnai</t>
  </si>
  <si>
    <t>Daugavpils, Kurzemes un Vecticībnieku ielu iekšpagalms</t>
  </si>
  <si>
    <t>Biedrības, Zaļā, Raiņa un Rīgas ielas iekšpagalms</t>
  </si>
  <si>
    <t>Lāčplēša, Saules un Rīgas ielas iekšpagalms</t>
  </si>
  <si>
    <t>Lāčplēša, Saules, Rīgas un Dzelzceļa ielas iekšpagalms</t>
  </si>
  <si>
    <t>Saules, Avotu, Rīgas un Zemgales ielas iekšpagalms</t>
  </si>
  <si>
    <t>Avotu, Zaļā, Raiņa un Rīgas ielas iekšpagalms</t>
  </si>
  <si>
    <t>Sporta, Saules un Rīgas ielas iekšpagalms</t>
  </si>
  <si>
    <t>Liepu, Rīgas, Stacijas un Dzelzceļa ielu iekšpagalms</t>
  </si>
  <si>
    <t>Rīgas, Smilšu un Upes ielas iekšpagalms</t>
  </si>
  <si>
    <t>Rīga, Sofijas, Krustpils un Kurzemes ielas iekšpagalms</t>
  </si>
  <si>
    <t>Viedās sistēmas montāža</t>
  </si>
  <si>
    <t>Virsizdevumi (___%)</t>
  </si>
  <si>
    <t>Peļņa (___%)</t>
  </si>
  <si>
    <r>
      <t xml:space="preserve">Būves adrese: </t>
    </r>
    <r>
      <rPr>
        <sz val="12"/>
        <rFont val="Times New Roman"/>
        <family val="1"/>
        <charset val="186"/>
      </rPr>
      <t>Līvāni, Līvānu novads</t>
    </r>
  </si>
  <si>
    <t>Viedā apgaismojuma līmeņa regulēšanas kontrolliera, satiksmes uzskaites sensora montāža un pieslēgšana</t>
  </si>
  <si>
    <t>Objekta sagatavošana nodošanai-pieņemšanai ekspluatācijā. Mērījumi.</t>
  </si>
  <si>
    <t>Laikapstākļu un piesārņojuma sensoru moduļu montāža un pieslēgšana</t>
  </si>
  <si>
    <t xml:space="preserve">Sastādīja: ___________________________________ /________________/              </t>
  </si>
  <si>
    <t xml:space="preserve"> Sastādīja ___________________________/________________ /</t>
  </si>
  <si>
    <t xml:space="preserve">Lokālā tāme Nr. </t>
  </si>
  <si>
    <t>Tāme sastādīta 2018.gada ___._______________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</si>
</sst>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186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2"/>
      <name val="Times New Roman"/>
      <family val="1"/>
      <charset val="186"/>
    </font>
    <font>
      <sz val="9"/>
      <name val="Arial"/>
      <family val="2"/>
      <charset val="186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i/>
      <sz val="10"/>
      <name val="Times New Roman"/>
      <family val="1"/>
      <charset val="204"/>
    </font>
    <font>
      <sz val="10"/>
      <name val="Helv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24" fillId="0" borderId="0"/>
  </cellStyleXfs>
  <cellXfs count="100">
    <xf numFmtId="0" fontId="0" fillId="0" borderId="0" xfId="0"/>
    <xf numFmtId="0" fontId="2" fillId="0" borderId="0" xfId="0" applyFont="1" applyBorder="1"/>
    <xf numFmtId="0" fontId="6" fillId="0" borderId="0" xfId="0" applyFont="1" applyBorder="1"/>
    <xf numFmtId="0" fontId="9" fillId="0" borderId="0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8" fillId="0" borderId="0" xfId="0" applyFont="1" applyFill="1" applyBorder="1" applyAlignment="1">
      <alignment horizontal="left" vertical="center" wrapText="1"/>
    </xf>
    <xf numFmtId="43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3" fontId="6" fillId="0" borderId="3" xfId="0" applyNumberFormat="1" applyFont="1" applyBorder="1" applyAlignment="1">
      <alignment horizontal="center" vertical="center" wrapText="1"/>
    </xf>
    <xf numFmtId="43" fontId="15" fillId="0" borderId="6" xfId="0" applyNumberFormat="1" applyFont="1" applyBorder="1" applyAlignment="1">
      <alignment horizontal="center" vertical="center"/>
    </xf>
    <xf numFmtId="43" fontId="15" fillId="0" borderId="3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43" fontId="15" fillId="0" borderId="7" xfId="0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9" fillId="0" borderId="0" xfId="1" applyFont="1" applyBorder="1" applyAlignment="1">
      <alignment horizontal="center"/>
    </xf>
    <xf numFmtId="0" fontId="20" fillId="0" borderId="0" xfId="1" applyFont="1" applyBorder="1" applyAlignment="1"/>
    <xf numFmtId="0" fontId="20" fillId="0" borderId="0" xfId="1" applyFont="1" applyBorder="1" applyAlignment="1">
      <alignment wrapText="1"/>
    </xf>
    <xf numFmtId="0" fontId="1" fillId="0" borderId="0" xfId="1" applyFont="1" applyBorder="1"/>
    <xf numFmtId="0" fontId="20" fillId="0" borderId="0" xfId="1" applyFont="1" applyBorder="1"/>
    <xf numFmtId="0" fontId="20" fillId="0" borderId="0" xfId="1" applyFont="1" applyBorder="1" applyAlignment="1">
      <alignment horizontal="right"/>
    </xf>
    <xf numFmtId="2" fontId="20" fillId="0" borderId="0" xfId="1" applyNumberFormat="1" applyFont="1" applyBorder="1" applyAlignment="1">
      <alignment horizontal="right"/>
    </xf>
    <xf numFmtId="4" fontId="2" fillId="0" borderId="0" xfId="0" applyNumberFormat="1" applyFont="1" applyBorder="1"/>
    <xf numFmtId="0" fontId="22" fillId="3" borderId="3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 wrapText="1"/>
    </xf>
    <xf numFmtId="1" fontId="22" fillId="3" borderId="3" xfId="1" applyNumberFormat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23" fillId="4" borderId="3" xfId="1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center" vertical="center"/>
    </xf>
    <xf numFmtId="2" fontId="6" fillId="4" borderId="3" xfId="1" applyNumberFormat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left" vertical="center" wrapText="1"/>
    </xf>
    <xf numFmtId="43" fontId="6" fillId="4" borderId="3" xfId="1" applyNumberFormat="1" applyFont="1" applyFill="1" applyBorder="1" applyAlignment="1">
      <alignment horizontal="center" vertical="center"/>
    </xf>
    <xf numFmtId="0" fontId="23" fillId="4" borderId="3" xfId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 wrapText="1"/>
    </xf>
    <xf numFmtId="43" fontId="26" fillId="0" borderId="0" xfId="0" applyNumberFormat="1" applyFont="1" applyBorder="1" applyAlignment="1">
      <alignment horizontal="center" vertical="center"/>
    </xf>
    <xf numFmtId="43" fontId="2" fillId="0" borderId="0" xfId="0" applyNumberFormat="1" applyFont="1" applyBorder="1"/>
    <xf numFmtId="0" fontId="25" fillId="0" borderId="0" xfId="2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43" fontId="2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0" fillId="0" borderId="0" xfId="0" applyFont="1" applyBorder="1"/>
    <xf numFmtId="0" fontId="27" fillId="4" borderId="3" xfId="1" applyFont="1" applyFill="1" applyBorder="1" applyAlignment="1">
      <alignment horizontal="right" wrapText="1"/>
    </xf>
    <xf numFmtId="0" fontId="2" fillId="0" borderId="2" xfId="0" applyFont="1" applyBorder="1"/>
    <xf numFmtId="2" fontId="13" fillId="0" borderId="0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15" fillId="0" borderId="6" xfId="0" applyFont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right"/>
    </xf>
    <xf numFmtId="4" fontId="20" fillId="0" borderId="0" xfId="1" applyNumberFormat="1" applyFont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textRotation="90" wrapText="1"/>
    </xf>
    <xf numFmtId="2" fontId="20" fillId="0" borderId="3" xfId="1" applyNumberFormat="1" applyFont="1" applyFill="1" applyBorder="1" applyAlignment="1">
      <alignment horizontal="center" vertical="center" wrapText="1"/>
    </xf>
    <xf numFmtId="2" fontId="21" fillId="0" borderId="3" xfId="1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Normal_Sheet1_1" xfId="1"/>
    <cellStyle name="Parasts" xfId="0" builtinId="0"/>
    <cellStyle name="Sty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99</xdr:row>
      <xdr:rowOff>0</xdr:rowOff>
    </xdr:from>
    <xdr:to>
      <xdr:col>2</xdr:col>
      <xdr:colOff>904875</xdr:colOff>
      <xdr:row>102</xdr:row>
      <xdr:rowOff>123825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1857375" y="5381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23"/>
  <sheetViews>
    <sheetView workbookViewId="0">
      <selection activeCell="E20" sqref="E20"/>
    </sheetView>
  </sheetViews>
  <sheetFormatPr defaultColWidth="11.7109375" defaultRowHeight="12.75" x14ac:dyDescent="0.2"/>
  <cols>
    <col min="1" max="1" width="8.5703125" style="1" customWidth="1"/>
    <col min="2" max="2" width="57.28515625" style="1" customWidth="1"/>
    <col min="3" max="3" width="20.42578125" style="1" customWidth="1"/>
    <col min="4" max="256" width="11.7109375" style="1"/>
    <col min="257" max="257" width="8.5703125" style="1" customWidth="1"/>
    <col min="258" max="258" width="57.28515625" style="1" customWidth="1"/>
    <col min="259" max="259" width="20.42578125" style="1" customWidth="1"/>
    <col min="260" max="512" width="11.7109375" style="1"/>
    <col min="513" max="513" width="8.5703125" style="1" customWidth="1"/>
    <col min="514" max="514" width="57.28515625" style="1" customWidth="1"/>
    <col min="515" max="515" width="20.42578125" style="1" customWidth="1"/>
    <col min="516" max="768" width="11.7109375" style="1"/>
    <col min="769" max="769" width="8.5703125" style="1" customWidth="1"/>
    <col min="770" max="770" width="57.28515625" style="1" customWidth="1"/>
    <col min="771" max="771" width="20.42578125" style="1" customWidth="1"/>
    <col min="772" max="1024" width="11.7109375" style="1"/>
    <col min="1025" max="1025" width="8.5703125" style="1" customWidth="1"/>
    <col min="1026" max="1026" width="57.28515625" style="1" customWidth="1"/>
    <col min="1027" max="1027" width="20.42578125" style="1" customWidth="1"/>
    <col min="1028" max="1280" width="11.7109375" style="1"/>
    <col min="1281" max="1281" width="8.5703125" style="1" customWidth="1"/>
    <col min="1282" max="1282" width="57.28515625" style="1" customWidth="1"/>
    <col min="1283" max="1283" width="20.42578125" style="1" customWidth="1"/>
    <col min="1284" max="1536" width="11.7109375" style="1"/>
    <col min="1537" max="1537" width="8.5703125" style="1" customWidth="1"/>
    <col min="1538" max="1538" width="57.28515625" style="1" customWidth="1"/>
    <col min="1539" max="1539" width="20.42578125" style="1" customWidth="1"/>
    <col min="1540" max="1792" width="11.7109375" style="1"/>
    <col min="1793" max="1793" width="8.5703125" style="1" customWidth="1"/>
    <col min="1794" max="1794" width="57.28515625" style="1" customWidth="1"/>
    <col min="1795" max="1795" width="20.42578125" style="1" customWidth="1"/>
    <col min="1796" max="2048" width="11.7109375" style="1"/>
    <col min="2049" max="2049" width="8.5703125" style="1" customWidth="1"/>
    <col min="2050" max="2050" width="57.28515625" style="1" customWidth="1"/>
    <col min="2051" max="2051" width="20.42578125" style="1" customWidth="1"/>
    <col min="2052" max="2304" width="11.7109375" style="1"/>
    <col min="2305" max="2305" width="8.5703125" style="1" customWidth="1"/>
    <col min="2306" max="2306" width="57.28515625" style="1" customWidth="1"/>
    <col min="2307" max="2307" width="20.42578125" style="1" customWidth="1"/>
    <col min="2308" max="2560" width="11.7109375" style="1"/>
    <col min="2561" max="2561" width="8.5703125" style="1" customWidth="1"/>
    <col min="2562" max="2562" width="57.28515625" style="1" customWidth="1"/>
    <col min="2563" max="2563" width="20.42578125" style="1" customWidth="1"/>
    <col min="2564" max="2816" width="11.7109375" style="1"/>
    <col min="2817" max="2817" width="8.5703125" style="1" customWidth="1"/>
    <col min="2818" max="2818" width="57.28515625" style="1" customWidth="1"/>
    <col min="2819" max="2819" width="20.42578125" style="1" customWidth="1"/>
    <col min="2820" max="3072" width="11.7109375" style="1"/>
    <col min="3073" max="3073" width="8.5703125" style="1" customWidth="1"/>
    <col min="3074" max="3074" width="57.28515625" style="1" customWidth="1"/>
    <col min="3075" max="3075" width="20.42578125" style="1" customWidth="1"/>
    <col min="3076" max="3328" width="11.7109375" style="1"/>
    <col min="3329" max="3329" width="8.5703125" style="1" customWidth="1"/>
    <col min="3330" max="3330" width="57.28515625" style="1" customWidth="1"/>
    <col min="3331" max="3331" width="20.42578125" style="1" customWidth="1"/>
    <col min="3332" max="3584" width="11.7109375" style="1"/>
    <col min="3585" max="3585" width="8.5703125" style="1" customWidth="1"/>
    <col min="3586" max="3586" width="57.28515625" style="1" customWidth="1"/>
    <col min="3587" max="3587" width="20.42578125" style="1" customWidth="1"/>
    <col min="3588" max="3840" width="11.7109375" style="1"/>
    <col min="3841" max="3841" width="8.5703125" style="1" customWidth="1"/>
    <col min="3842" max="3842" width="57.28515625" style="1" customWidth="1"/>
    <col min="3843" max="3843" width="20.42578125" style="1" customWidth="1"/>
    <col min="3844" max="4096" width="11.7109375" style="1"/>
    <col min="4097" max="4097" width="8.5703125" style="1" customWidth="1"/>
    <col min="4098" max="4098" width="57.28515625" style="1" customWidth="1"/>
    <col min="4099" max="4099" width="20.42578125" style="1" customWidth="1"/>
    <col min="4100" max="4352" width="11.7109375" style="1"/>
    <col min="4353" max="4353" width="8.5703125" style="1" customWidth="1"/>
    <col min="4354" max="4354" width="57.28515625" style="1" customWidth="1"/>
    <col min="4355" max="4355" width="20.42578125" style="1" customWidth="1"/>
    <col min="4356" max="4608" width="11.7109375" style="1"/>
    <col min="4609" max="4609" width="8.5703125" style="1" customWidth="1"/>
    <col min="4610" max="4610" width="57.28515625" style="1" customWidth="1"/>
    <col min="4611" max="4611" width="20.42578125" style="1" customWidth="1"/>
    <col min="4612" max="4864" width="11.7109375" style="1"/>
    <col min="4865" max="4865" width="8.5703125" style="1" customWidth="1"/>
    <col min="4866" max="4866" width="57.28515625" style="1" customWidth="1"/>
    <col min="4867" max="4867" width="20.42578125" style="1" customWidth="1"/>
    <col min="4868" max="5120" width="11.7109375" style="1"/>
    <col min="5121" max="5121" width="8.5703125" style="1" customWidth="1"/>
    <col min="5122" max="5122" width="57.28515625" style="1" customWidth="1"/>
    <col min="5123" max="5123" width="20.42578125" style="1" customWidth="1"/>
    <col min="5124" max="5376" width="11.7109375" style="1"/>
    <col min="5377" max="5377" width="8.5703125" style="1" customWidth="1"/>
    <col min="5378" max="5378" width="57.28515625" style="1" customWidth="1"/>
    <col min="5379" max="5379" width="20.42578125" style="1" customWidth="1"/>
    <col min="5380" max="5632" width="11.7109375" style="1"/>
    <col min="5633" max="5633" width="8.5703125" style="1" customWidth="1"/>
    <col min="5634" max="5634" width="57.28515625" style="1" customWidth="1"/>
    <col min="5635" max="5635" width="20.42578125" style="1" customWidth="1"/>
    <col min="5636" max="5888" width="11.7109375" style="1"/>
    <col min="5889" max="5889" width="8.5703125" style="1" customWidth="1"/>
    <col min="5890" max="5890" width="57.28515625" style="1" customWidth="1"/>
    <col min="5891" max="5891" width="20.42578125" style="1" customWidth="1"/>
    <col min="5892" max="6144" width="11.7109375" style="1"/>
    <col min="6145" max="6145" width="8.5703125" style="1" customWidth="1"/>
    <col min="6146" max="6146" width="57.28515625" style="1" customWidth="1"/>
    <col min="6147" max="6147" width="20.42578125" style="1" customWidth="1"/>
    <col min="6148" max="6400" width="11.7109375" style="1"/>
    <col min="6401" max="6401" width="8.5703125" style="1" customWidth="1"/>
    <col min="6402" max="6402" width="57.28515625" style="1" customWidth="1"/>
    <col min="6403" max="6403" width="20.42578125" style="1" customWidth="1"/>
    <col min="6404" max="6656" width="11.7109375" style="1"/>
    <col min="6657" max="6657" width="8.5703125" style="1" customWidth="1"/>
    <col min="6658" max="6658" width="57.28515625" style="1" customWidth="1"/>
    <col min="6659" max="6659" width="20.42578125" style="1" customWidth="1"/>
    <col min="6660" max="6912" width="11.7109375" style="1"/>
    <col min="6913" max="6913" width="8.5703125" style="1" customWidth="1"/>
    <col min="6914" max="6914" width="57.28515625" style="1" customWidth="1"/>
    <col min="6915" max="6915" width="20.42578125" style="1" customWidth="1"/>
    <col min="6916" max="7168" width="11.7109375" style="1"/>
    <col min="7169" max="7169" width="8.5703125" style="1" customWidth="1"/>
    <col min="7170" max="7170" width="57.28515625" style="1" customWidth="1"/>
    <col min="7171" max="7171" width="20.42578125" style="1" customWidth="1"/>
    <col min="7172" max="7424" width="11.7109375" style="1"/>
    <col min="7425" max="7425" width="8.5703125" style="1" customWidth="1"/>
    <col min="7426" max="7426" width="57.28515625" style="1" customWidth="1"/>
    <col min="7427" max="7427" width="20.42578125" style="1" customWidth="1"/>
    <col min="7428" max="7680" width="11.7109375" style="1"/>
    <col min="7681" max="7681" width="8.5703125" style="1" customWidth="1"/>
    <col min="7682" max="7682" width="57.28515625" style="1" customWidth="1"/>
    <col min="7683" max="7683" width="20.42578125" style="1" customWidth="1"/>
    <col min="7684" max="7936" width="11.7109375" style="1"/>
    <col min="7937" max="7937" width="8.5703125" style="1" customWidth="1"/>
    <col min="7938" max="7938" width="57.28515625" style="1" customWidth="1"/>
    <col min="7939" max="7939" width="20.42578125" style="1" customWidth="1"/>
    <col min="7940" max="8192" width="11.7109375" style="1"/>
    <col min="8193" max="8193" width="8.5703125" style="1" customWidth="1"/>
    <col min="8194" max="8194" width="57.28515625" style="1" customWidth="1"/>
    <col min="8195" max="8195" width="20.42578125" style="1" customWidth="1"/>
    <col min="8196" max="8448" width="11.7109375" style="1"/>
    <col min="8449" max="8449" width="8.5703125" style="1" customWidth="1"/>
    <col min="8450" max="8450" width="57.28515625" style="1" customWidth="1"/>
    <col min="8451" max="8451" width="20.42578125" style="1" customWidth="1"/>
    <col min="8452" max="8704" width="11.7109375" style="1"/>
    <col min="8705" max="8705" width="8.5703125" style="1" customWidth="1"/>
    <col min="8706" max="8706" width="57.28515625" style="1" customWidth="1"/>
    <col min="8707" max="8707" width="20.42578125" style="1" customWidth="1"/>
    <col min="8708" max="8960" width="11.7109375" style="1"/>
    <col min="8961" max="8961" width="8.5703125" style="1" customWidth="1"/>
    <col min="8962" max="8962" width="57.28515625" style="1" customWidth="1"/>
    <col min="8963" max="8963" width="20.42578125" style="1" customWidth="1"/>
    <col min="8964" max="9216" width="11.7109375" style="1"/>
    <col min="9217" max="9217" width="8.5703125" style="1" customWidth="1"/>
    <col min="9218" max="9218" width="57.28515625" style="1" customWidth="1"/>
    <col min="9219" max="9219" width="20.42578125" style="1" customWidth="1"/>
    <col min="9220" max="9472" width="11.7109375" style="1"/>
    <col min="9473" max="9473" width="8.5703125" style="1" customWidth="1"/>
    <col min="9474" max="9474" width="57.28515625" style="1" customWidth="1"/>
    <col min="9475" max="9475" width="20.42578125" style="1" customWidth="1"/>
    <col min="9476" max="9728" width="11.7109375" style="1"/>
    <col min="9729" max="9729" width="8.5703125" style="1" customWidth="1"/>
    <col min="9730" max="9730" width="57.28515625" style="1" customWidth="1"/>
    <col min="9731" max="9731" width="20.42578125" style="1" customWidth="1"/>
    <col min="9732" max="9984" width="11.7109375" style="1"/>
    <col min="9985" max="9985" width="8.5703125" style="1" customWidth="1"/>
    <col min="9986" max="9986" width="57.28515625" style="1" customWidth="1"/>
    <col min="9987" max="9987" width="20.42578125" style="1" customWidth="1"/>
    <col min="9988" max="10240" width="11.7109375" style="1"/>
    <col min="10241" max="10241" width="8.5703125" style="1" customWidth="1"/>
    <col min="10242" max="10242" width="57.28515625" style="1" customWidth="1"/>
    <col min="10243" max="10243" width="20.42578125" style="1" customWidth="1"/>
    <col min="10244" max="10496" width="11.7109375" style="1"/>
    <col min="10497" max="10497" width="8.5703125" style="1" customWidth="1"/>
    <col min="10498" max="10498" width="57.28515625" style="1" customWidth="1"/>
    <col min="10499" max="10499" width="20.42578125" style="1" customWidth="1"/>
    <col min="10500" max="10752" width="11.7109375" style="1"/>
    <col min="10753" max="10753" width="8.5703125" style="1" customWidth="1"/>
    <col min="10754" max="10754" width="57.28515625" style="1" customWidth="1"/>
    <col min="10755" max="10755" width="20.42578125" style="1" customWidth="1"/>
    <col min="10756" max="11008" width="11.7109375" style="1"/>
    <col min="11009" max="11009" width="8.5703125" style="1" customWidth="1"/>
    <col min="11010" max="11010" width="57.28515625" style="1" customWidth="1"/>
    <col min="11011" max="11011" width="20.42578125" style="1" customWidth="1"/>
    <col min="11012" max="11264" width="11.7109375" style="1"/>
    <col min="11265" max="11265" width="8.5703125" style="1" customWidth="1"/>
    <col min="11266" max="11266" width="57.28515625" style="1" customWidth="1"/>
    <col min="11267" max="11267" width="20.42578125" style="1" customWidth="1"/>
    <col min="11268" max="11520" width="11.7109375" style="1"/>
    <col min="11521" max="11521" width="8.5703125" style="1" customWidth="1"/>
    <col min="11522" max="11522" width="57.28515625" style="1" customWidth="1"/>
    <col min="11523" max="11523" width="20.42578125" style="1" customWidth="1"/>
    <col min="11524" max="11776" width="11.7109375" style="1"/>
    <col min="11777" max="11777" width="8.5703125" style="1" customWidth="1"/>
    <col min="11778" max="11778" width="57.28515625" style="1" customWidth="1"/>
    <col min="11779" max="11779" width="20.42578125" style="1" customWidth="1"/>
    <col min="11780" max="12032" width="11.7109375" style="1"/>
    <col min="12033" max="12033" width="8.5703125" style="1" customWidth="1"/>
    <col min="12034" max="12034" width="57.28515625" style="1" customWidth="1"/>
    <col min="12035" max="12035" width="20.42578125" style="1" customWidth="1"/>
    <col min="12036" max="12288" width="11.7109375" style="1"/>
    <col min="12289" max="12289" width="8.5703125" style="1" customWidth="1"/>
    <col min="12290" max="12290" width="57.28515625" style="1" customWidth="1"/>
    <col min="12291" max="12291" width="20.42578125" style="1" customWidth="1"/>
    <col min="12292" max="12544" width="11.7109375" style="1"/>
    <col min="12545" max="12545" width="8.5703125" style="1" customWidth="1"/>
    <col min="12546" max="12546" width="57.28515625" style="1" customWidth="1"/>
    <col min="12547" max="12547" width="20.42578125" style="1" customWidth="1"/>
    <col min="12548" max="12800" width="11.7109375" style="1"/>
    <col min="12801" max="12801" width="8.5703125" style="1" customWidth="1"/>
    <col min="12802" max="12802" width="57.28515625" style="1" customWidth="1"/>
    <col min="12803" max="12803" width="20.42578125" style="1" customWidth="1"/>
    <col min="12804" max="13056" width="11.7109375" style="1"/>
    <col min="13057" max="13057" width="8.5703125" style="1" customWidth="1"/>
    <col min="13058" max="13058" width="57.28515625" style="1" customWidth="1"/>
    <col min="13059" max="13059" width="20.42578125" style="1" customWidth="1"/>
    <col min="13060" max="13312" width="11.7109375" style="1"/>
    <col min="13313" max="13313" width="8.5703125" style="1" customWidth="1"/>
    <col min="13314" max="13314" width="57.28515625" style="1" customWidth="1"/>
    <col min="13315" max="13315" width="20.42578125" style="1" customWidth="1"/>
    <col min="13316" max="13568" width="11.7109375" style="1"/>
    <col min="13569" max="13569" width="8.5703125" style="1" customWidth="1"/>
    <col min="13570" max="13570" width="57.28515625" style="1" customWidth="1"/>
    <col min="13571" max="13571" width="20.42578125" style="1" customWidth="1"/>
    <col min="13572" max="13824" width="11.7109375" style="1"/>
    <col min="13825" max="13825" width="8.5703125" style="1" customWidth="1"/>
    <col min="13826" max="13826" width="57.28515625" style="1" customWidth="1"/>
    <col min="13827" max="13827" width="20.42578125" style="1" customWidth="1"/>
    <col min="13828" max="14080" width="11.7109375" style="1"/>
    <col min="14081" max="14081" width="8.5703125" style="1" customWidth="1"/>
    <col min="14082" max="14082" width="57.28515625" style="1" customWidth="1"/>
    <col min="14083" max="14083" width="20.42578125" style="1" customWidth="1"/>
    <col min="14084" max="14336" width="11.7109375" style="1"/>
    <col min="14337" max="14337" width="8.5703125" style="1" customWidth="1"/>
    <col min="14338" max="14338" width="57.28515625" style="1" customWidth="1"/>
    <col min="14339" max="14339" width="20.42578125" style="1" customWidth="1"/>
    <col min="14340" max="14592" width="11.7109375" style="1"/>
    <col min="14593" max="14593" width="8.5703125" style="1" customWidth="1"/>
    <col min="14594" max="14594" width="57.28515625" style="1" customWidth="1"/>
    <col min="14595" max="14595" width="20.42578125" style="1" customWidth="1"/>
    <col min="14596" max="14848" width="11.7109375" style="1"/>
    <col min="14849" max="14849" width="8.5703125" style="1" customWidth="1"/>
    <col min="14850" max="14850" width="57.28515625" style="1" customWidth="1"/>
    <col min="14851" max="14851" width="20.42578125" style="1" customWidth="1"/>
    <col min="14852" max="15104" width="11.7109375" style="1"/>
    <col min="15105" max="15105" width="8.5703125" style="1" customWidth="1"/>
    <col min="15106" max="15106" width="57.28515625" style="1" customWidth="1"/>
    <col min="15107" max="15107" width="20.42578125" style="1" customWidth="1"/>
    <col min="15108" max="15360" width="11.7109375" style="1"/>
    <col min="15361" max="15361" width="8.5703125" style="1" customWidth="1"/>
    <col min="15362" max="15362" width="57.28515625" style="1" customWidth="1"/>
    <col min="15363" max="15363" width="20.42578125" style="1" customWidth="1"/>
    <col min="15364" max="15616" width="11.7109375" style="1"/>
    <col min="15617" max="15617" width="8.5703125" style="1" customWidth="1"/>
    <col min="15618" max="15618" width="57.28515625" style="1" customWidth="1"/>
    <col min="15619" max="15619" width="20.42578125" style="1" customWidth="1"/>
    <col min="15620" max="15872" width="11.7109375" style="1"/>
    <col min="15873" max="15873" width="8.5703125" style="1" customWidth="1"/>
    <col min="15874" max="15874" width="57.28515625" style="1" customWidth="1"/>
    <col min="15875" max="15875" width="20.42578125" style="1" customWidth="1"/>
    <col min="15876" max="16128" width="11.7109375" style="1"/>
    <col min="16129" max="16129" width="8.5703125" style="1" customWidth="1"/>
    <col min="16130" max="16130" width="57.28515625" style="1" customWidth="1"/>
    <col min="16131" max="16131" width="20.42578125" style="1" customWidth="1"/>
    <col min="16132" max="16384" width="11.7109375" style="1"/>
  </cols>
  <sheetData>
    <row r="6" spans="1:3" ht="20.25" x14ac:dyDescent="0.3">
      <c r="A6" s="66" t="s">
        <v>1</v>
      </c>
      <c r="B6" s="66"/>
      <c r="C6" s="66"/>
    </row>
    <row r="7" spans="1:3" x14ac:dyDescent="0.2">
      <c r="A7" s="2"/>
      <c r="B7" s="2"/>
      <c r="C7" s="2"/>
    </row>
    <row r="8" spans="1:3" ht="32.25" customHeight="1" x14ac:dyDescent="0.25">
      <c r="A8" s="67" t="s">
        <v>8</v>
      </c>
      <c r="B8" s="67"/>
      <c r="C8" s="67"/>
    </row>
    <row r="9" spans="1:3" ht="15.75" x14ac:dyDescent="0.2">
      <c r="A9" s="68" t="s">
        <v>9</v>
      </c>
      <c r="B9" s="68"/>
      <c r="C9" s="68"/>
    </row>
    <row r="10" spans="1:3" ht="15.75" x14ac:dyDescent="0.25">
      <c r="A10" s="69" t="s">
        <v>10</v>
      </c>
      <c r="B10" s="69"/>
      <c r="C10" s="69"/>
    </row>
    <row r="11" spans="1:3" ht="15.75" x14ac:dyDescent="0.25">
      <c r="A11" s="67"/>
      <c r="B11" s="67"/>
      <c r="C11" s="67"/>
    </row>
    <row r="12" spans="1:3" ht="15" x14ac:dyDescent="0.2">
      <c r="A12" s="3"/>
      <c r="B12" s="3"/>
      <c r="C12" s="3"/>
    </row>
    <row r="13" spans="1:3" ht="31.5" x14ac:dyDescent="0.2">
      <c r="A13" s="4" t="s">
        <v>2</v>
      </c>
      <c r="B13" s="5" t="s">
        <v>3</v>
      </c>
      <c r="C13" s="5" t="s">
        <v>4</v>
      </c>
    </row>
    <row r="14" spans="1:3" ht="15.75" x14ac:dyDescent="0.2">
      <c r="A14" s="6">
        <v>1</v>
      </c>
      <c r="B14" s="6">
        <v>2</v>
      </c>
      <c r="C14" s="6">
        <v>3</v>
      </c>
    </row>
    <row r="15" spans="1:3" ht="15.75" x14ac:dyDescent="0.2">
      <c r="A15" s="7">
        <v>1</v>
      </c>
      <c r="B15" s="8" t="s">
        <v>0</v>
      </c>
      <c r="C15" s="9">
        <f>kopsavilkums!D21</f>
        <v>0</v>
      </c>
    </row>
    <row r="16" spans="1:3" ht="15.75" x14ac:dyDescent="0.2">
      <c r="A16" s="70" t="s">
        <v>5</v>
      </c>
      <c r="B16" s="70"/>
      <c r="C16" s="10">
        <f>C15</f>
        <v>0</v>
      </c>
    </row>
    <row r="17" spans="1:3" ht="15.75" x14ac:dyDescent="0.2">
      <c r="A17" s="62" t="s">
        <v>6</v>
      </c>
      <c r="B17" s="62"/>
      <c r="C17" s="11">
        <f>C16*0.21</f>
        <v>0</v>
      </c>
    </row>
    <row r="18" spans="1:3" ht="15.75" x14ac:dyDescent="0.2">
      <c r="A18" s="63" t="s">
        <v>7</v>
      </c>
      <c r="B18" s="63"/>
      <c r="C18" s="12">
        <f>C16+C17</f>
        <v>0</v>
      </c>
    </row>
    <row r="19" spans="1:3" ht="15" x14ac:dyDescent="0.25">
      <c r="A19" s="13"/>
      <c r="B19" s="14"/>
      <c r="C19" s="14"/>
    </row>
    <row r="20" spans="1:3" ht="15" x14ac:dyDescent="0.25">
      <c r="A20" s="13"/>
      <c r="B20" s="14"/>
      <c r="C20" s="14"/>
    </row>
    <row r="21" spans="1:3" ht="15" x14ac:dyDescent="0.25">
      <c r="A21" s="13"/>
      <c r="B21" s="14"/>
      <c r="C21" s="14"/>
    </row>
    <row r="22" spans="1:3" ht="15" x14ac:dyDescent="0.2">
      <c r="A22" s="64" t="s">
        <v>90</v>
      </c>
      <c r="B22" s="64"/>
      <c r="C22" s="64"/>
    </row>
    <row r="23" spans="1:3" ht="15" x14ac:dyDescent="0.2">
      <c r="A23" s="65"/>
      <c r="B23" s="65"/>
      <c r="C23" s="65"/>
    </row>
  </sheetData>
  <mergeCells count="10">
    <mergeCell ref="A17:B17"/>
    <mergeCell ref="A18:B18"/>
    <mergeCell ref="A22:C22"/>
    <mergeCell ref="A23:C23"/>
    <mergeCell ref="A6:C6"/>
    <mergeCell ref="A8:C8"/>
    <mergeCell ref="A9:C9"/>
    <mergeCell ref="A10:C10"/>
    <mergeCell ref="A11:C11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G30" sqref="G30"/>
    </sheetView>
  </sheetViews>
  <sheetFormatPr defaultColWidth="11.7109375" defaultRowHeight="12.75" x14ac:dyDescent="0.2"/>
  <cols>
    <col min="1" max="1" width="5.5703125" style="1" customWidth="1"/>
    <col min="2" max="2" width="7" style="1" customWidth="1"/>
    <col min="3" max="3" width="35.5703125" style="1" customWidth="1"/>
    <col min="4" max="4" width="10.42578125" style="1" customWidth="1"/>
    <col min="5" max="6" width="13.5703125" style="1" bestFit="1" customWidth="1"/>
    <col min="7" max="7" width="12.5703125" style="1" customWidth="1"/>
    <col min="8" max="8" width="12.42578125" style="1" customWidth="1"/>
    <col min="9" max="9" width="14.28515625" style="1" customWidth="1"/>
    <col min="10" max="256" width="11.7109375" style="1"/>
    <col min="257" max="257" width="5.5703125" style="1" customWidth="1"/>
    <col min="258" max="258" width="7" style="1" customWidth="1"/>
    <col min="259" max="259" width="35.5703125" style="1" customWidth="1"/>
    <col min="260" max="260" width="10.42578125" style="1" customWidth="1"/>
    <col min="261" max="262" width="13.5703125" style="1" bestFit="1" customWidth="1"/>
    <col min="263" max="263" width="12.5703125" style="1" customWidth="1"/>
    <col min="264" max="264" width="12.42578125" style="1" customWidth="1"/>
    <col min="265" max="265" width="14.28515625" style="1" customWidth="1"/>
    <col min="266" max="512" width="11.7109375" style="1"/>
    <col min="513" max="513" width="5.5703125" style="1" customWidth="1"/>
    <col min="514" max="514" width="7" style="1" customWidth="1"/>
    <col min="515" max="515" width="35.5703125" style="1" customWidth="1"/>
    <col min="516" max="516" width="10.42578125" style="1" customWidth="1"/>
    <col min="517" max="518" width="13.5703125" style="1" bestFit="1" customWidth="1"/>
    <col min="519" max="519" width="12.5703125" style="1" customWidth="1"/>
    <col min="520" max="520" width="12.42578125" style="1" customWidth="1"/>
    <col min="521" max="521" width="14.28515625" style="1" customWidth="1"/>
    <col min="522" max="768" width="11.7109375" style="1"/>
    <col min="769" max="769" width="5.5703125" style="1" customWidth="1"/>
    <col min="770" max="770" width="7" style="1" customWidth="1"/>
    <col min="771" max="771" width="35.5703125" style="1" customWidth="1"/>
    <col min="772" max="772" width="10.42578125" style="1" customWidth="1"/>
    <col min="773" max="774" width="13.5703125" style="1" bestFit="1" customWidth="1"/>
    <col min="775" max="775" width="12.5703125" style="1" customWidth="1"/>
    <col min="776" max="776" width="12.42578125" style="1" customWidth="1"/>
    <col min="777" max="777" width="14.28515625" style="1" customWidth="1"/>
    <col min="778" max="1024" width="11.7109375" style="1"/>
    <col min="1025" max="1025" width="5.5703125" style="1" customWidth="1"/>
    <col min="1026" max="1026" width="7" style="1" customWidth="1"/>
    <col min="1027" max="1027" width="35.5703125" style="1" customWidth="1"/>
    <col min="1028" max="1028" width="10.42578125" style="1" customWidth="1"/>
    <col min="1029" max="1030" width="13.5703125" style="1" bestFit="1" customWidth="1"/>
    <col min="1031" max="1031" width="12.5703125" style="1" customWidth="1"/>
    <col min="1032" max="1032" width="12.42578125" style="1" customWidth="1"/>
    <col min="1033" max="1033" width="14.28515625" style="1" customWidth="1"/>
    <col min="1034" max="1280" width="11.7109375" style="1"/>
    <col min="1281" max="1281" width="5.5703125" style="1" customWidth="1"/>
    <col min="1282" max="1282" width="7" style="1" customWidth="1"/>
    <col min="1283" max="1283" width="35.5703125" style="1" customWidth="1"/>
    <col min="1284" max="1284" width="10.42578125" style="1" customWidth="1"/>
    <col min="1285" max="1286" width="13.5703125" style="1" bestFit="1" customWidth="1"/>
    <col min="1287" max="1287" width="12.5703125" style="1" customWidth="1"/>
    <col min="1288" max="1288" width="12.42578125" style="1" customWidth="1"/>
    <col min="1289" max="1289" width="14.28515625" style="1" customWidth="1"/>
    <col min="1290" max="1536" width="11.7109375" style="1"/>
    <col min="1537" max="1537" width="5.5703125" style="1" customWidth="1"/>
    <col min="1538" max="1538" width="7" style="1" customWidth="1"/>
    <col min="1539" max="1539" width="35.5703125" style="1" customWidth="1"/>
    <col min="1540" max="1540" width="10.42578125" style="1" customWidth="1"/>
    <col min="1541" max="1542" width="13.5703125" style="1" bestFit="1" customWidth="1"/>
    <col min="1543" max="1543" width="12.5703125" style="1" customWidth="1"/>
    <col min="1544" max="1544" width="12.42578125" style="1" customWidth="1"/>
    <col min="1545" max="1545" width="14.28515625" style="1" customWidth="1"/>
    <col min="1546" max="1792" width="11.7109375" style="1"/>
    <col min="1793" max="1793" width="5.5703125" style="1" customWidth="1"/>
    <col min="1794" max="1794" width="7" style="1" customWidth="1"/>
    <col min="1795" max="1795" width="35.5703125" style="1" customWidth="1"/>
    <col min="1796" max="1796" width="10.42578125" style="1" customWidth="1"/>
    <col min="1797" max="1798" width="13.5703125" style="1" bestFit="1" customWidth="1"/>
    <col min="1799" max="1799" width="12.5703125" style="1" customWidth="1"/>
    <col min="1800" max="1800" width="12.42578125" style="1" customWidth="1"/>
    <col min="1801" max="1801" width="14.28515625" style="1" customWidth="1"/>
    <col min="1802" max="2048" width="11.7109375" style="1"/>
    <col min="2049" max="2049" width="5.5703125" style="1" customWidth="1"/>
    <col min="2050" max="2050" width="7" style="1" customWidth="1"/>
    <col min="2051" max="2051" width="35.5703125" style="1" customWidth="1"/>
    <col min="2052" max="2052" width="10.42578125" style="1" customWidth="1"/>
    <col min="2053" max="2054" width="13.5703125" style="1" bestFit="1" customWidth="1"/>
    <col min="2055" max="2055" width="12.5703125" style="1" customWidth="1"/>
    <col min="2056" max="2056" width="12.42578125" style="1" customWidth="1"/>
    <col min="2057" max="2057" width="14.28515625" style="1" customWidth="1"/>
    <col min="2058" max="2304" width="11.7109375" style="1"/>
    <col min="2305" max="2305" width="5.5703125" style="1" customWidth="1"/>
    <col min="2306" max="2306" width="7" style="1" customWidth="1"/>
    <col min="2307" max="2307" width="35.5703125" style="1" customWidth="1"/>
    <col min="2308" max="2308" width="10.42578125" style="1" customWidth="1"/>
    <col min="2309" max="2310" width="13.5703125" style="1" bestFit="1" customWidth="1"/>
    <col min="2311" max="2311" width="12.5703125" style="1" customWidth="1"/>
    <col min="2312" max="2312" width="12.42578125" style="1" customWidth="1"/>
    <col min="2313" max="2313" width="14.28515625" style="1" customWidth="1"/>
    <col min="2314" max="2560" width="11.7109375" style="1"/>
    <col min="2561" max="2561" width="5.5703125" style="1" customWidth="1"/>
    <col min="2562" max="2562" width="7" style="1" customWidth="1"/>
    <col min="2563" max="2563" width="35.5703125" style="1" customWidth="1"/>
    <col min="2564" max="2564" width="10.42578125" style="1" customWidth="1"/>
    <col min="2565" max="2566" width="13.5703125" style="1" bestFit="1" customWidth="1"/>
    <col min="2567" max="2567" width="12.5703125" style="1" customWidth="1"/>
    <col min="2568" max="2568" width="12.42578125" style="1" customWidth="1"/>
    <col min="2569" max="2569" width="14.28515625" style="1" customWidth="1"/>
    <col min="2570" max="2816" width="11.7109375" style="1"/>
    <col min="2817" max="2817" width="5.5703125" style="1" customWidth="1"/>
    <col min="2818" max="2818" width="7" style="1" customWidth="1"/>
    <col min="2819" max="2819" width="35.5703125" style="1" customWidth="1"/>
    <col min="2820" max="2820" width="10.42578125" style="1" customWidth="1"/>
    <col min="2821" max="2822" width="13.5703125" style="1" bestFit="1" customWidth="1"/>
    <col min="2823" max="2823" width="12.5703125" style="1" customWidth="1"/>
    <col min="2824" max="2824" width="12.42578125" style="1" customWidth="1"/>
    <col min="2825" max="2825" width="14.28515625" style="1" customWidth="1"/>
    <col min="2826" max="3072" width="11.7109375" style="1"/>
    <col min="3073" max="3073" width="5.5703125" style="1" customWidth="1"/>
    <col min="3074" max="3074" width="7" style="1" customWidth="1"/>
    <col min="3075" max="3075" width="35.5703125" style="1" customWidth="1"/>
    <col min="3076" max="3076" width="10.42578125" style="1" customWidth="1"/>
    <col min="3077" max="3078" width="13.5703125" style="1" bestFit="1" customWidth="1"/>
    <col min="3079" max="3079" width="12.5703125" style="1" customWidth="1"/>
    <col min="3080" max="3080" width="12.42578125" style="1" customWidth="1"/>
    <col min="3081" max="3081" width="14.28515625" style="1" customWidth="1"/>
    <col min="3082" max="3328" width="11.7109375" style="1"/>
    <col min="3329" max="3329" width="5.5703125" style="1" customWidth="1"/>
    <col min="3330" max="3330" width="7" style="1" customWidth="1"/>
    <col min="3331" max="3331" width="35.5703125" style="1" customWidth="1"/>
    <col min="3332" max="3332" width="10.42578125" style="1" customWidth="1"/>
    <col min="3333" max="3334" width="13.5703125" style="1" bestFit="1" customWidth="1"/>
    <col min="3335" max="3335" width="12.5703125" style="1" customWidth="1"/>
    <col min="3336" max="3336" width="12.42578125" style="1" customWidth="1"/>
    <col min="3337" max="3337" width="14.28515625" style="1" customWidth="1"/>
    <col min="3338" max="3584" width="11.7109375" style="1"/>
    <col min="3585" max="3585" width="5.5703125" style="1" customWidth="1"/>
    <col min="3586" max="3586" width="7" style="1" customWidth="1"/>
    <col min="3587" max="3587" width="35.5703125" style="1" customWidth="1"/>
    <col min="3588" max="3588" width="10.42578125" style="1" customWidth="1"/>
    <col min="3589" max="3590" width="13.5703125" style="1" bestFit="1" customWidth="1"/>
    <col min="3591" max="3591" width="12.5703125" style="1" customWidth="1"/>
    <col min="3592" max="3592" width="12.42578125" style="1" customWidth="1"/>
    <col min="3593" max="3593" width="14.28515625" style="1" customWidth="1"/>
    <col min="3594" max="3840" width="11.7109375" style="1"/>
    <col min="3841" max="3841" width="5.5703125" style="1" customWidth="1"/>
    <col min="3842" max="3842" width="7" style="1" customWidth="1"/>
    <col min="3843" max="3843" width="35.5703125" style="1" customWidth="1"/>
    <col min="3844" max="3844" width="10.42578125" style="1" customWidth="1"/>
    <col min="3845" max="3846" width="13.5703125" style="1" bestFit="1" customWidth="1"/>
    <col min="3847" max="3847" width="12.5703125" style="1" customWidth="1"/>
    <col min="3848" max="3848" width="12.42578125" style="1" customWidth="1"/>
    <col min="3849" max="3849" width="14.28515625" style="1" customWidth="1"/>
    <col min="3850" max="4096" width="11.7109375" style="1"/>
    <col min="4097" max="4097" width="5.5703125" style="1" customWidth="1"/>
    <col min="4098" max="4098" width="7" style="1" customWidth="1"/>
    <col min="4099" max="4099" width="35.5703125" style="1" customWidth="1"/>
    <col min="4100" max="4100" width="10.42578125" style="1" customWidth="1"/>
    <col min="4101" max="4102" width="13.5703125" style="1" bestFit="1" customWidth="1"/>
    <col min="4103" max="4103" width="12.5703125" style="1" customWidth="1"/>
    <col min="4104" max="4104" width="12.42578125" style="1" customWidth="1"/>
    <col min="4105" max="4105" width="14.28515625" style="1" customWidth="1"/>
    <col min="4106" max="4352" width="11.7109375" style="1"/>
    <col min="4353" max="4353" width="5.5703125" style="1" customWidth="1"/>
    <col min="4354" max="4354" width="7" style="1" customWidth="1"/>
    <col min="4355" max="4355" width="35.5703125" style="1" customWidth="1"/>
    <col min="4356" max="4356" width="10.42578125" style="1" customWidth="1"/>
    <col min="4357" max="4358" width="13.5703125" style="1" bestFit="1" customWidth="1"/>
    <col min="4359" max="4359" width="12.5703125" style="1" customWidth="1"/>
    <col min="4360" max="4360" width="12.42578125" style="1" customWidth="1"/>
    <col min="4361" max="4361" width="14.28515625" style="1" customWidth="1"/>
    <col min="4362" max="4608" width="11.7109375" style="1"/>
    <col min="4609" max="4609" width="5.5703125" style="1" customWidth="1"/>
    <col min="4610" max="4610" width="7" style="1" customWidth="1"/>
    <col min="4611" max="4611" width="35.5703125" style="1" customWidth="1"/>
    <col min="4612" max="4612" width="10.42578125" style="1" customWidth="1"/>
    <col min="4613" max="4614" width="13.5703125" style="1" bestFit="1" customWidth="1"/>
    <col min="4615" max="4615" width="12.5703125" style="1" customWidth="1"/>
    <col min="4616" max="4616" width="12.42578125" style="1" customWidth="1"/>
    <col min="4617" max="4617" width="14.28515625" style="1" customWidth="1"/>
    <col min="4618" max="4864" width="11.7109375" style="1"/>
    <col min="4865" max="4865" width="5.5703125" style="1" customWidth="1"/>
    <col min="4866" max="4866" width="7" style="1" customWidth="1"/>
    <col min="4867" max="4867" width="35.5703125" style="1" customWidth="1"/>
    <col min="4868" max="4868" width="10.42578125" style="1" customWidth="1"/>
    <col min="4869" max="4870" width="13.5703125" style="1" bestFit="1" customWidth="1"/>
    <col min="4871" max="4871" width="12.5703125" style="1" customWidth="1"/>
    <col min="4872" max="4872" width="12.42578125" style="1" customWidth="1"/>
    <col min="4873" max="4873" width="14.28515625" style="1" customWidth="1"/>
    <col min="4874" max="5120" width="11.7109375" style="1"/>
    <col min="5121" max="5121" width="5.5703125" style="1" customWidth="1"/>
    <col min="5122" max="5122" width="7" style="1" customWidth="1"/>
    <col min="5123" max="5123" width="35.5703125" style="1" customWidth="1"/>
    <col min="5124" max="5124" width="10.42578125" style="1" customWidth="1"/>
    <col min="5125" max="5126" width="13.5703125" style="1" bestFit="1" customWidth="1"/>
    <col min="5127" max="5127" width="12.5703125" style="1" customWidth="1"/>
    <col min="5128" max="5128" width="12.42578125" style="1" customWidth="1"/>
    <col min="5129" max="5129" width="14.28515625" style="1" customWidth="1"/>
    <col min="5130" max="5376" width="11.7109375" style="1"/>
    <col min="5377" max="5377" width="5.5703125" style="1" customWidth="1"/>
    <col min="5378" max="5378" width="7" style="1" customWidth="1"/>
    <col min="5379" max="5379" width="35.5703125" style="1" customWidth="1"/>
    <col min="5380" max="5380" width="10.42578125" style="1" customWidth="1"/>
    <col min="5381" max="5382" width="13.5703125" style="1" bestFit="1" customWidth="1"/>
    <col min="5383" max="5383" width="12.5703125" style="1" customWidth="1"/>
    <col min="5384" max="5384" width="12.42578125" style="1" customWidth="1"/>
    <col min="5385" max="5385" width="14.28515625" style="1" customWidth="1"/>
    <col min="5386" max="5632" width="11.7109375" style="1"/>
    <col min="5633" max="5633" width="5.5703125" style="1" customWidth="1"/>
    <col min="5634" max="5634" width="7" style="1" customWidth="1"/>
    <col min="5635" max="5635" width="35.5703125" style="1" customWidth="1"/>
    <col min="5636" max="5636" width="10.42578125" style="1" customWidth="1"/>
    <col min="5637" max="5638" width="13.5703125" style="1" bestFit="1" customWidth="1"/>
    <col min="5639" max="5639" width="12.5703125" style="1" customWidth="1"/>
    <col min="5640" max="5640" width="12.42578125" style="1" customWidth="1"/>
    <col min="5641" max="5641" width="14.28515625" style="1" customWidth="1"/>
    <col min="5642" max="5888" width="11.7109375" style="1"/>
    <col min="5889" max="5889" width="5.5703125" style="1" customWidth="1"/>
    <col min="5890" max="5890" width="7" style="1" customWidth="1"/>
    <col min="5891" max="5891" width="35.5703125" style="1" customWidth="1"/>
    <col min="5892" max="5892" width="10.42578125" style="1" customWidth="1"/>
    <col min="5893" max="5894" width="13.5703125" style="1" bestFit="1" customWidth="1"/>
    <col min="5895" max="5895" width="12.5703125" style="1" customWidth="1"/>
    <col min="5896" max="5896" width="12.42578125" style="1" customWidth="1"/>
    <col min="5897" max="5897" width="14.28515625" style="1" customWidth="1"/>
    <col min="5898" max="6144" width="11.7109375" style="1"/>
    <col min="6145" max="6145" width="5.5703125" style="1" customWidth="1"/>
    <col min="6146" max="6146" width="7" style="1" customWidth="1"/>
    <col min="6147" max="6147" width="35.5703125" style="1" customWidth="1"/>
    <col min="6148" max="6148" width="10.42578125" style="1" customWidth="1"/>
    <col min="6149" max="6150" width="13.5703125" style="1" bestFit="1" customWidth="1"/>
    <col min="6151" max="6151" width="12.5703125" style="1" customWidth="1"/>
    <col min="6152" max="6152" width="12.42578125" style="1" customWidth="1"/>
    <col min="6153" max="6153" width="14.28515625" style="1" customWidth="1"/>
    <col min="6154" max="6400" width="11.7109375" style="1"/>
    <col min="6401" max="6401" width="5.5703125" style="1" customWidth="1"/>
    <col min="6402" max="6402" width="7" style="1" customWidth="1"/>
    <col min="6403" max="6403" width="35.5703125" style="1" customWidth="1"/>
    <col min="6404" max="6404" width="10.42578125" style="1" customWidth="1"/>
    <col min="6405" max="6406" width="13.5703125" style="1" bestFit="1" customWidth="1"/>
    <col min="6407" max="6407" width="12.5703125" style="1" customWidth="1"/>
    <col min="6408" max="6408" width="12.42578125" style="1" customWidth="1"/>
    <col min="6409" max="6409" width="14.28515625" style="1" customWidth="1"/>
    <col min="6410" max="6656" width="11.7109375" style="1"/>
    <col min="6657" max="6657" width="5.5703125" style="1" customWidth="1"/>
    <col min="6658" max="6658" width="7" style="1" customWidth="1"/>
    <col min="6659" max="6659" width="35.5703125" style="1" customWidth="1"/>
    <col min="6660" max="6660" width="10.42578125" style="1" customWidth="1"/>
    <col min="6661" max="6662" width="13.5703125" style="1" bestFit="1" customWidth="1"/>
    <col min="6663" max="6663" width="12.5703125" style="1" customWidth="1"/>
    <col min="6664" max="6664" width="12.42578125" style="1" customWidth="1"/>
    <col min="6665" max="6665" width="14.28515625" style="1" customWidth="1"/>
    <col min="6666" max="6912" width="11.7109375" style="1"/>
    <col min="6913" max="6913" width="5.5703125" style="1" customWidth="1"/>
    <col min="6914" max="6914" width="7" style="1" customWidth="1"/>
    <col min="6915" max="6915" width="35.5703125" style="1" customWidth="1"/>
    <col min="6916" max="6916" width="10.42578125" style="1" customWidth="1"/>
    <col min="6917" max="6918" width="13.5703125" style="1" bestFit="1" customWidth="1"/>
    <col min="6919" max="6919" width="12.5703125" style="1" customWidth="1"/>
    <col min="6920" max="6920" width="12.42578125" style="1" customWidth="1"/>
    <col min="6921" max="6921" width="14.28515625" style="1" customWidth="1"/>
    <col min="6922" max="7168" width="11.7109375" style="1"/>
    <col min="7169" max="7169" width="5.5703125" style="1" customWidth="1"/>
    <col min="7170" max="7170" width="7" style="1" customWidth="1"/>
    <col min="7171" max="7171" width="35.5703125" style="1" customWidth="1"/>
    <col min="7172" max="7172" width="10.42578125" style="1" customWidth="1"/>
    <col min="7173" max="7174" width="13.5703125" style="1" bestFit="1" customWidth="1"/>
    <col min="7175" max="7175" width="12.5703125" style="1" customWidth="1"/>
    <col min="7176" max="7176" width="12.42578125" style="1" customWidth="1"/>
    <col min="7177" max="7177" width="14.28515625" style="1" customWidth="1"/>
    <col min="7178" max="7424" width="11.7109375" style="1"/>
    <col min="7425" max="7425" width="5.5703125" style="1" customWidth="1"/>
    <col min="7426" max="7426" width="7" style="1" customWidth="1"/>
    <col min="7427" max="7427" width="35.5703125" style="1" customWidth="1"/>
    <col min="7428" max="7428" width="10.42578125" style="1" customWidth="1"/>
    <col min="7429" max="7430" width="13.5703125" style="1" bestFit="1" customWidth="1"/>
    <col min="7431" max="7431" width="12.5703125" style="1" customWidth="1"/>
    <col min="7432" max="7432" width="12.42578125" style="1" customWidth="1"/>
    <col min="7433" max="7433" width="14.28515625" style="1" customWidth="1"/>
    <col min="7434" max="7680" width="11.7109375" style="1"/>
    <col min="7681" max="7681" width="5.5703125" style="1" customWidth="1"/>
    <col min="7682" max="7682" width="7" style="1" customWidth="1"/>
    <col min="7683" max="7683" width="35.5703125" style="1" customWidth="1"/>
    <col min="7684" max="7684" width="10.42578125" style="1" customWidth="1"/>
    <col min="7685" max="7686" width="13.5703125" style="1" bestFit="1" customWidth="1"/>
    <col min="7687" max="7687" width="12.5703125" style="1" customWidth="1"/>
    <col min="7688" max="7688" width="12.42578125" style="1" customWidth="1"/>
    <col min="7689" max="7689" width="14.28515625" style="1" customWidth="1"/>
    <col min="7690" max="7936" width="11.7109375" style="1"/>
    <col min="7937" max="7937" width="5.5703125" style="1" customWidth="1"/>
    <col min="7938" max="7938" width="7" style="1" customWidth="1"/>
    <col min="7939" max="7939" width="35.5703125" style="1" customWidth="1"/>
    <col min="7940" max="7940" width="10.42578125" style="1" customWidth="1"/>
    <col min="7941" max="7942" width="13.5703125" style="1" bestFit="1" customWidth="1"/>
    <col min="7943" max="7943" width="12.5703125" style="1" customWidth="1"/>
    <col min="7944" max="7944" width="12.42578125" style="1" customWidth="1"/>
    <col min="7945" max="7945" width="14.28515625" style="1" customWidth="1"/>
    <col min="7946" max="8192" width="11.7109375" style="1"/>
    <col min="8193" max="8193" width="5.5703125" style="1" customWidth="1"/>
    <col min="8194" max="8194" width="7" style="1" customWidth="1"/>
    <col min="8195" max="8195" width="35.5703125" style="1" customWidth="1"/>
    <col min="8196" max="8196" width="10.42578125" style="1" customWidth="1"/>
    <col min="8197" max="8198" width="13.5703125" style="1" bestFit="1" customWidth="1"/>
    <col min="8199" max="8199" width="12.5703125" style="1" customWidth="1"/>
    <col min="8200" max="8200" width="12.42578125" style="1" customWidth="1"/>
    <col min="8201" max="8201" width="14.28515625" style="1" customWidth="1"/>
    <col min="8202" max="8448" width="11.7109375" style="1"/>
    <col min="8449" max="8449" width="5.5703125" style="1" customWidth="1"/>
    <col min="8450" max="8450" width="7" style="1" customWidth="1"/>
    <col min="8451" max="8451" width="35.5703125" style="1" customWidth="1"/>
    <col min="8452" max="8452" width="10.42578125" style="1" customWidth="1"/>
    <col min="8453" max="8454" width="13.5703125" style="1" bestFit="1" customWidth="1"/>
    <col min="8455" max="8455" width="12.5703125" style="1" customWidth="1"/>
    <col min="8456" max="8456" width="12.42578125" style="1" customWidth="1"/>
    <col min="8457" max="8457" width="14.28515625" style="1" customWidth="1"/>
    <col min="8458" max="8704" width="11.7109375" style="1"/>
    <col min="8705" max="8705" width="5.5703125" style="1" customWidth="1"/>
    <col min="8706" max="8706" width="7" style="1" customWidth="1"/>
    <col min="8707" max="8707" width="35.5703125" style="1" customWidth="1"/>
    <col min="8708" max="8708" width="10.42578125" style="1" customWidth="1"/>
    <col min="8709" max="8710" width="13.5703125" style="1" bestFit="1" customWidth="1"/>
    <col min="8711" max="8711" width="12.5703125" style="1" customWidth="1"/>
    <col min="8712" max="8712" width="12.42578125" style="1" customWidth="1"/>
    <col min="8713" max="8713" width="14.28515625" style="1" customWidth="1"/>
    <col min="8714" max="8960" width="11.7109375" style="1"/>
    <col min="8961" max="8961" width="5.5703125" style="1" customWidth="1"/>
    <col min="8962" max="8962" width="7" style="1" customWidth="1"/>
    <col min="8963" max="8963" width="35.5703125" style="1" customWidth="1"/>
    <col min="8964" max="8964" width="10.42578125" style="1" customWidth="1"/>
    <col min="8965" max="8966" width="13.5703125" style="1" bestFit="1" customWidth="1"/>
    <col min="8967" max="8967" width="12.5703125" style="1" customWidth="1"/>
    <col min="8968" max="8968" width="12.42578125" style="1" customWidth="1"/>
    <col min="8969" max="8969" width="14.28515625" style="1" customWidth="1"/>
    <col min="8970" max="9216" width="11.7109375" style="1"/>
    <col min="9217" max="9217" width="5.5703125" style="1" customWidth="1"/>
    <col min="9218" max="9218" width="7" style="1" customWidth="1"/>
    <col min="9219" max="9219" width="35.5703125" style="1" customWidth="1"/>
    <col min="9220" max="9220" width="10.42578125" style="1" customWidth="1"/>
    <col min="9221" max="9222" width="13.5703125" style="1" bestFit="1" customWidth="1"/>
    <col min="9223" max="9223" width="12.5703125" style="1" customWidth="1"/>
    <col min="9224" max="9224" width="12.42578125" style="1" customWidth="1"/>
    <col min="9225" max="9225" width="14.28515625" style="1" customWidth="1"/>
    <col min="9226" max="9472" width="11.7109375" style="1"/>
    <col min="9473" max="9473" width="5.5703125" style="1" customWidth="1"/>
    <col min="9474" max="9474" width="7" style="1" customWidth="1"/>
    <col min="9475" max="9475" width="35.5703125" style="1" customWidth="1"/>
    <col min="9476" max="9476" width="10.42578125" style="1" customWidth="1"/>
    <col min="9477" max="9478" width="13.5703125" style="1" bestFit="1" customWidth="1"/>
    <col min="9479" max="9479" width="12.5703125" style="1" customWidth="1"/>
    <col min="9480" max="9480" width="12.42578125" style="1" customWidth="1"/>
    <col min="9481" max="9481" width="14.28515625" style="1" customWidth="1"/>
    <col min="9482" max="9728" width="11.7109375" style="1"/>
    <col min="9729" max="9729" width="5.5703125" style="1" customWidth="1"/>
    <col min="9730" max="9730" width="7" style="1" customWidth="1"/>
    <col min="9731" max="9731" width="35.5703125" style="1" customWidth="1"/>
    <col min="9732" max="9732" width="10.42578125" style="1" customWidth="1"/>
    <col min="9733" max="9734" width="13.5703125" style="1" bestFit="1" customWidth="1"/>
    <col min="9735" max="9735" width="12.5703125" style="1" customWidth="1"/>
    <col min="9736" max="9736" width="12.42578125" style="1" customWidth="1"/>
    <col min="9737" max="9737" width="14.28515625" style="1" customWidth="1"/>
    <col min="9738" max="9984" width="11.7109375" style="1"/>
    <col min="9985" max="9985" width="5.5703125" style="1" customWidth="1"/>
    <col min="9986" max="9986" width="7" style="1" customWidth="1"/>
    <col min="9987" max="9987" width="35.5703125" style="1" customWidth="1"/>
    <col min="9988" max="9988" width="10.42578125" style="1" customWidth="1"/>
    <col min="9989" max="9990" width="13.5703125" style="1" bestFit="1" customWidth="1"/>
    <col min="9991" max="9991" width="12.5703125" style="1" customWidth="1"/>
    <col min="9992" max="9992" width="12.42578125" style="1" customWidth="1"/>
    <col min="9993" max="9993" width="14.28515625" style="1" customWidth="1"/>
    <col min="9994" max="10240" width="11.7109375" style="1"/>
    <col min="10241" max="10241" width="5.5703125" style="1" customWidth="1"/>
    <col min="10242" max="10242" width="7" style="1" customWidth="1"/>
    <col min="10243" max="10243" width="35.5703125" style="1" customWidth="1"/>
    <col min="10244" max="10244" width="10.42578125" style="1" customWidth="1"/>
    <col min="10245" max="10246" width="13.5703125" style="1" bestFit="1" customWidth="1"/>
    <col min="10247" max="10247" width="12.5703125" style="1" customWidth="1"/>
    <col min="10248" max="10248" width="12.42578125" style="1" customWidth="1"/>
    <col min="10249" max="10249" width="14.28515625" style="1" customWidth="1"/>
    <col min="10250" max="10496" width="11.7109375" style="1"/>
    <col min="10497" max="10497" width="5.5703125" style="1" customWidth="1"/>
    <col min="10498" max="10498" width="7" style="1" customWidth="1"/>
    <col min="10499" max="10499" width="35.5703125" style="1" customWidth="1"/>
    <col min="10500" max="10500" width="10.42578125" style="1" customWidth="1"/>
    <col min="10501" max="10502" width="13.5703125" style="1" bestFit="1" customWidth="1"/>
    <col min="10503" max="10503" width="12.5703125" style="1" customWidth="1"/>
    <col min="10504" max="10504" width="12.42578125" style="1" customWidth="1"/>
    <col min="10505" max="10505" width="14.28515625" style="1" customWidth="1"/>
    <col min="10506" max="10752" width="11.7109375" style="1"/>
    <col min="10753" max="10753" width="5.5703125" style="1" customWidth="1"/>
    <col min="10754" max="10754" width="7" style="1" customWidth="1"/>
    <col min="10755" max="10755" width="35.5703125" style="1" customWidth="1"/>
    <col min="10756" max="10756" width="10.42578125" style="1" customWidth="1"/>
    <col min="10757" max="10758" width="13.5703125" style="1" bestFit="1" customWidth="1"/>
    <col min="10759" max="10759" width="12.5703125" style="1" customWidth="1"/>
    <col min="10760" max="10760" width="12.42578125" style="1" customWidth="1"/>
    <col min="10761" max="10761" width="14.28515625" style="1" customWidth="1"/>
    <col min="10762" max="11008" width="11.7109375" style="1"/>
    <col min="11009" max="11009" width="5.5703125" style="1" customWidth="1"/>
    <col min="11010" max="11010" width="7" style="1" customWidth="1"/>
    <col min="11011" max="11011" width="35.5703125" style="1" customWidth="1"/>
    <col min="11012" max="11012" width="10.42578125" style="1" customWidth="1"/>
    <col min="11013" max="11014" width="13.5703125" style="1" bestFit="1" customWidth="1"/>
    <col min="11015" max="11015" width="12.5703125" style="1" customWidth="1"/>
    <col min="11016" max="11016" width="12.42578125" style="1" customWidth="1"/>
    <col min="11017" max="11017" width="14.28515625" style="1" customWidth="1"/>
    <col min="11018" max="11264" width="11.7109375" style="1"/>
    <col min="11265" max="11265" width="5.5703125" style="1" customWidth="1"/>
    <col min="11266" max="11266" width="7" style="1" customWidth="1"/>
    <col min="11267" max="11267" width="35.5703125" style="1" customWidth="1"/>
    <col min="11268" max="11268" width="10.42578125" style="1" customWidth="1"/>
    <col min="11269" max="11270" width="13.5703125" style="1" bestFit="1" customWidth="1"/>
    <col min="11271" max="11271" width="12.5703125" style="1" customWidth="1"/>
    <col min="11272" max="11272" width="12.42578125" style="1" customWidth="1"/>
    <col min="11273" max="11273" width="14.28515625" style="1" customWidth="1"/>
    <col min="11274" max="11520" width="11.7109375" style="1"/>
    <col min="11521" max="11521" width="5.5703125" style="1" customWidth="1"/>
    <col min="11522" max="11522" width="7" style="1" customWidth="1"/>
    <col min="11523" max="11523" width="35.5703125" style="1" customWidth="1"/>
    <col min="11524" max="11524" width="10.42578125" style="1" customWidth="1"/>
    <col min="11525" max="11526" width="13.5703125" style="1" bestFit="1" customWidth="1"/>
    <col min="11527" max="11527" width="12.5703125" style="1" customWidth="1"/>
    <col min="11528" max="11528" width="12.42578125" style="1" customWidth="1"/>
    <col min="11529" max="11529" width="14.28515625" style="1" customWidth="1"/>
    <col min="11530" max="11776" width="11.7109375" style="1"/>
    <col min="11777" max="11777" width="5.5703125" style="1" customWidth="1"/>
    <col min="11778" max="11778" width="7" style="1" customWidth="1"/>
    <col min="11779" max="11779" width="35.5703125" style="1" customWidth="1"/>
    <col min="11780" max="11780" width="10.42578125" style="1" customWidth="1"/>
    <col min="11781" max="11782" width="13.5703125" style="1" bestFit="1" customWidth="1"/>
    <col min="11783" max="11783" width="12.5703125" style="1" customWidth="1"/>
    <col min="11784" max="11784" width="12.42578125" style="1" customWidth="1"/>
    <col min="11785" max="11785" width="14.28515625" style="1" customWidth="1"/>
    <col min="11786" max="12032" width="11.7109375" style="1"/>
    <col min="12033" max="12033" width="5.5703125" style="1" customWidth="1"/>
    <col min="12034" max="12034" width="7" style="1" customWidth="1"/>
    <col min="12035" max="12035" width="35.5703125" style="1" customWidth="1"/>
    <col min="12036" max="12036" width="10.42578125" style="1" customWidth="1"/>
    <col min="12037" max="12038" width="13.5703125" style="1" bestFit="1" customWidth="1"/>
    <col min="12039" max="12039" width="12.5703125" style="1" customWidth="1"/>
    <col min="12040" max="12040" width="12.42578125" style="1" customWidth="1"/>
    <col min="12041" max="12041" width="14.28515625" style="1" customWidth="1"/>
    <col min="12042" max="12288" width="11.7109375" style="1"/>
    <col min="12289" max="12289" width="5.5703125" style="1" customWidth="1"/>
    <col min="12290" max="12290" width="7" style="1" customWidth="1"/>
    <col min="12291" max="12291" width="35.5703125" style="1" customWidth="1"/>
    <col min="12292" max="12292" width="10.42578125" style="1" customWidth="1"/>
    <col min="12293" max="12294" width="13.5703125" style="1" bestFit="1" customWidth="1"/>
    <col min="12295" max="12295" width="12.5703125" style="1" customWidth="1"/>
    <col min="12296" max="12296" width="12.42578125" style="1" customWidth="1"/>
    <col min="12297" max="12297" width="14.28515625" style="1" customWidth="1"/>
    <col min="12298" max="12544" width="11.7109375" style="1"/>
    <col min="12545" max="12545" width="5.5703125" style="1" customWidth="1"/>
    <col min="12546" max="12546" width="7" style="1" customWidth="1"/>
    <col min="12547" max="12547" width="35.5703125" style="1" customWidth="1"/>
    <col min="12548" max="12548" width="10.42578125" style="1" customWidth="1"/>
    <col min="12549" max="12550" width="13.5703125" style="1" bestFit="1" customWidth="1"/>
    <col min="12551" max="12551" width="12.5703125" style="1" customWidth="1"/>
    <col min="12552" max="12552" width="12.42578125" style="1" customWidth="1"/>
    <col min="12553" max="12553" width="14.28515625" style="1" customWidth="1"/>
    <col min="12554" max="12800" width="11.7109375" style="1"/>
    <col min="12801" max="12801" width="5.5703125" style="1" customWidth="1"/>
    <col min="12802" max="12802" width="7" style="1" customWidth="1"/>
    <col min="12803" max="12803" width="35.5703125" style="1" customWidth="1"/>
    <col min="12804" max="12804" width="10.42578125" style="1" customWidth="1"/>
    <col min="12805" max="12806" width="13.5703125" style="1" bestFit="1" customWidth="1"/>
    <col min="12807" max="12807" width="12.5703125" style="1" customWidth="1"/>
    <col min="12808" max="12808" width="12.42578125" style="1" customWidth="1"/>
    <col min="12809" max="12809" width="14.28515625" style="1" customWidth="1"/>
    <col min="12810" max="13056" width="11.7109375" style="1"/>
    <col min="13057" max="13057" width="5.5703125" style="1" customWidth="1"/>
    <col min="13058" max="13058" width="7" style="1" customWidth="1"/>
    <col min="13059" max="13059" width="35.5703125" style="1" customWidth="1"/>
    <col min="13060" max="13060" width="10.42578125" style="1" customWidth="1"/>
    <col min="13061" max="13062" width="13.5703125" style="1" bestFit="1" customWidth="1"/>
    <col min="13063" max="13063" width="12.5703125" style="1" customWidth="1"/>
    <col min="13064" max="13064" width="12.42578125" style="1" customWidth="1"/>
    <col min="13065" max="13065" width="14.28515625" style="1" customWidth="1"/>
    <col min="13066" max="13312" width="11.7109375" style="1"/>
    <col min="13313" max="13313" width="5.5703125" style="1" customWidth="1"/>
    <col min="13314" max="13314" width="7" style="1" customWidth="1"/>
    <col min="13315" max="13315" width="35.5703125" style="1" customWidth="1"/>
    <col min="13316" max="13316" width="10.42578125" style="1" customWidth="1"/>
    <col min="13317" max="13318" width="13.5703125" style="1" bestFit="1" customWidth="1"/>
    <col min="13319" max="13319" width="12.5703125" style="1" customWidth="1"/>
    <col min="13320" max="13320" width="12.42578125" style="1" customWidth="1"/>
    <col min="13321" max="13321" width="14.28515625" style="1" customWidth="1"/>
    <col min="13322" max="13568" width="11.7109375" style="1"/>
    <col min="13569" max="13569" width="5.5703125" style="1" customWidth="1"/>
    <col min="13570" max="13570" width="7" style="1" customWidth="1"/>
    <col min="13571" max="13571" width="35.5703125" style="1" customWidth="1"/>
    <col min="13572" max="13572" width="10.42578125" style="1" customWidth="1"/>
    <col min="13573" max="13574" width="13.5703125" style="1" bestFit="1" customWidth="1"/>
    <col min="13575" max="13575" width="12.5703125" style="1" customWidth="1"/>
    <col min="13576" max="13576" width="12.42578125" style="1" customWidth="1"/>
    <col min="13577" max="13577" width="14.28515625" style="1" customWidth="1"/>
    <col min="13578" max="13824" width="11.7109375" style="1"/>
    <col min="13825" max="13825" width="5.5703125" style="1" customWidth="1"/>
    <col min="13826" max="13826" width="7" style="1" customWidth="1"/>
    <col min="13827" max="13827" width="35.5703125" style="1" customWidth="1"/>
    <col min="13828" max="13828" width="10.42578125" style="1" customWidth="1"/>
    <col min="13829" max="13830" width="13.5703125" style="1" bestFit="1" customWidth="1"/>
    <col min="13831" max="13831" width="12.5703125" style="1" customWidth="1"/>
    <col min="13832" max="13832" width="12.42578125" style="1" customWidth="1"/>
    <col min="13833" max="13833" width="14.28515625" style="1" customWidth="1"/>
    <col min="13834" max="14080" width="11.7109375" style="1"/>
    <col min="14081" max="14081" width="5.5703125" style="1" customWidth="1"/>
    <col min="14082" max="14082" width="7" style="1" customWidth="1"/>
    <col min="14083" max="14083" width="35.5703125" style="1" customWidth="1"/>
    <col min="14084" max="14084" width="10.42578125" style="1" customWidth="1"/>
    <col min="14085" max="14086" width="13.5703125" style="1" bestFit="1" customWidth="1"/>
    <col min="14087" max="14087" width="12.5703125" style="1" customWidth="1"/>
    <col min="14088" max="14088" width="12.42578125" style="1" customWidth="1"/>
    <col min="14089" max="14089" width="14.28515625" style="1" customWidth="1"/>
    <col min="14090" max="14336" width="11.7109375" style="1"/>
    <col min="14337" max="14337" width="5.5703125" style="1" customWidth="1"/>
    <col min="14338" max="14338" width="7" style="1" customWidth="1"/>
    <col min="14339" max="14339" width="35.5703125" style="1" customWidth="1"/>
    <col min="14340" max="14340" width="10.42578125" style="1" customWidth="1"/>
    <col min="14341" max="14342" width="13.5703125" style="1" bestFit="1" customWidth="1"/>
    <col min="14343" max="14343" width="12.5703125" style="1" customWidth="1"/>
    <col min="14344" max="14344" width="12.42578125" style="1" customWidth="1"/>
    <col min="14345" max="14345" width="14.28515625" style="1" customWidth="1"/>
    <col min="14346" max="14592" width="11.7109375" style="1"/>
    <col min="14593" max="14593" width="5.5703125" style="1" customWidth="1"/>
    <col min="14594" max="14594" width="7" style="1" customWidth="1"/>
    <col min="14595" max="14595" width="35.5703125" style="1" customWidth="1"/>
    <col min="14596" max="14596" width="10.42578125" style="1" customWidth="1"/>
    <col min="14597" max="14598" width="13.5703125" style="1" bestFit="1" customWidth="1"/>
    <col min="14599" max="14599" width="12.5703125" style="1" customWidth="1"/>
    <col min="14600" max="14600" width="12.42578125" style="1" customWidth="1"/>
    <col min="14601" max="14601" width="14.28515625" style="1" customWidth="1"/>
    <col min="14602" max="14848" width="11.7109375" style="1"/>
    <col min="14849" max="14849" width="5.5703125" style="1" customWidth="1"/>
    <col min="14850" max="14850" width="7" style="1" customWidth="1"/>
    <col min="14851" max="14851" width="35.5703125" style="1" customWidth="1"/>
    <col min="14852" max="14852" width="10.42578125" style="1" customWidth="1"/>
    <col min="14853" max="14854" width="13.5703125" style="1" bestFit="1" customWidth="1"/>
    <col min="14855" max="14855" width="12.5703125" style="1" customWidth="1"/>
    <col min="14856" max="14856" width="12.42578125" style="1" customWidth="1"/>
    <col min="14857" max="14857" width="14.28515625" style="1" customWidth="1"/>
    <col min="14858" max="15104" width="11.7109375" style="1"/>
    <col min="15105" max="15105" width="5.5703125" style="1" customWidth="1"/>
    <col min="15106" max="15106" width="7" style="1" customWidth="1"/>
    <col min="15107" max="15107" width="35.5703125" style="1" customWidth="1"/>
    <col min="15108" max="15108" width="10.42578125" style="1" customWidth="1"/>
    <col min="15109" max="15110" width="13.5703125" style="1" bestFit="1" customWidth="1"/>
    <col min="15111" max="15111" width="12.5703125" style="1" customWidth="1"/>
    <col min="15112" max="15112" width="12.42578125" style="1" customWidth="1"/>
    <col min="15113" max="15113" width="14.28515625" style="1" customWidth="1"/>
    <col min="15114" max="15360" width="11.7109375" style="1"/>
    <col min="15361" max="15361" width="5.5703125" style="1" customWidth="1"/>
    <col min="15362" max="15362" width="7" style="1" customWidth="1"/>
    <col min="15363" max="15363" width="35.5703125" style="1" customWidth="1"/>
    <col min="15364" max="15364" width="10.42578125" style="1" customWidth="1"/>
    <col min="15365" max="15366" width="13.5703125" style="1" bestFit="1" customWidth="1"/>
    <col min="15367" max="15367" width="12.5703125" style="1" customWidth="1"/>
    <col min="15368" max="15368" width="12.42578125" style="1" customWidth="1"/>
    <col min="15369" max="15369" width="14.28515625" style="1" customWidth="1"/>
    <col min="15370" max="15616" width="11.7109375" style="1"/>
    <col min="15617" max="15617" width="5.5703125" style="1" customWidth="1"/>
    <col min="15618" max="15618" width="7" style="1" customWidth="1"/>
    <col min="15619" max="15619" width="35.5703125" style="1" customWidth="1"/>
    <col min="15620" max="15620" width="10.42578125" style="1" customWidth="1"/>
    <col min="15621" max="15622" width="13.5703125" style="1" bestFit="1" customWidth="1"/>
    <col min="15623" max="15623" width="12.5703125" style="1" customWidth="1"/>
    <col min="15624" max="15624" width="12.42578125" style="1" customWidth="1"/>
    <col min="15625" max="15625" width="14.28515625" style="1" customWidth="1"/>
    <col min="15626" max="15872" width="11.7109375" style="1"/>
    <col min="15873" max="15873" width="5.5703125" style="1" customWidth="1"/>
    <col min="15874" max="15874" width="7" style="1" customWidth="1"/>
    <col min="15875" max="15875" width="35.5703125" style="1" customWidth="1"/>
    <col min="15876" max="15876" width="10.42578125" style="1" customWidth="1"/>
    <col min="15877" max="15878" width="13.5703125" style="1" bestFit="1" customWidth="1"/>
    <col min="15879" max="15879" width="12.5703125" style="1" customWidth="1"/>
    <col min="15880" max="15880" width="12.42578125" style="1" customWidth="1"/>
    <col min="15881" max="15881" width="14.28515625" style="1" customWidth="1"/>
    <col min="15882" max="16128" width="11.7109375" style="1"/>
    <col min="16129" max="16129" width="5.5703125" style="1" customWidth="1"/>
    <col min="16130" max="16130" width="7" style="1" customWidth="1"/>
    <col min="16131" max="16131" width="35.5703125" style="1" customWidth="1"/>
    <col min="16132" max="16132" width="10.42578125" style="1" customWidth="1"/>
    <col min="16133" max="16134" width="13.5703125" style="1" bestFit="1" customWidth="1"/>
    <col min="16135" max="16135" width="12.5703125" style="1" customWidth="1"/>
    <col min="16136" max="16136" width="12.42578125" style="1" customWidth="1"/>
    <col min="16137" max="16137" width="14.28515625" style="1" customWidth="1"/>
    <col min="16138" max="16384" width="11.7109375" style="1"/>
  </cols>
  <sheetData>
    <row r="1" spans="1:8" ht="19.5" x14ac:dyDescent="0.3">
      <c r="A1" s="71" t="s">
        <v>11</v>
      </c>
      <c r="B1" s="71"/>
      <c r="C1" s="71"/>
      <c r="D1" s="71"/>
      <c r="E1" s="71"/>
      <c r="F1" s="71"/>
      <c r="G1" s="71"/>
      <c r="H1" s="71"/>
    </row>
    <row r="2" spans="1:8" ht="39.75" customHeight="1" x14ac:dyDescent="0.2">
      <c r="A2" s="72" t="s">
        <v>0</v>
      </c>
      <c r="B2" s="72"/>
      <c r="C2" s="72"/>
      <c r="D2" s="72"/>
      <c r="E2" s="72"/>
      <c r="F2" s="72"/>
      <c r="G2" s="72"/>
      <c r="H2" s="72"/>
    </row>
    <row r="3" spans="1:8" ht="35.25" customHeight="1" x14ac:dyDescent="0.2">
      <c r="A3" s="73" t="s">
        <v>12</v>
      </c>
      <c r="B3" s="73"/>
      <c r="C3" s="73"/>
      <c r="D3" s="73"/>
      <c r="E3" s="73"/>
      <c r="F3" s="73"/>
      <c r="G3" s="73"/>
      <c r="H3" s="73"/>
    </row>
    <row r="4" spans="1:8" ht="15.75" customHeight="1" x14ac:dyDescent="0.25">
      <c r="A4" s="67" t="s">
        <v>8</v>
      </c>
      <c r="B4" s="67"/>
      <c r="C4" s="67"/>
      <c r="D4" s="67"/>
      <c r="E4" s="67"/>
      <c r="F4" s="67"/>
      <c r="G4" s="67"/>
      <c r="H4" s="67"/>
    </row>
    <row r="5" spans="1:8" ht="15.75" x14ac:dyDescent="0.2">
      <c r="A5" s="74" t="s">
        <v>9</v>
      </c>
      <c r="B5" s="75"/>
      <c r="C5" s="75"/>
      <c r="D5" s="75"/>
      <c r="E5" s="75"/>
      <c r="F5" s="75"/>
      <c r="G5" s="75"/>
      <c r="H5" s="75"/>
    </row>
    <row r="6" spans="1:8" ht="15.75" x14ac:dyDescent="0.25">
      <c r="A6" s="69" t="s">
        <v>29</v>
      </c>
      <c r="B6" s="69"/>
      <c r="C6" s="69"/>
      <c r="D6" s="69"/>
      <c r="E6" s="69"/>
      <c r="F6" s="69"/>
      <c r="G6" s="69"/>
      <c r="H6" s="69"/>
    </row>
    <row r="7" spans="1:8" ht="15.75" x14ac:dyDescent="0.25">
      <c r="A7" s="67"/>
      <c r="B7" s="67"/>
      <c r="C7" s="67"/>
      <c r="D7" s="15"/>
      <c r="E7" s="15"/>
      <c r="F7" s="15"/>
      <c r="G7" s="15"/>
      <c r="H7" s="15"/>
    </row>
    <row r="8" spans="1:8" ht="15.75" x14ac:dyDescent="0.2">
      <c r="A8" s="76"/>
      <c r="B8" s="76"/>
      <c r="C8" s="76"/>
      <c r="D8" s="76"/>
      <c r="E8" s="76"/>
      <c r="F8" s="76"/>
      <c r="G8" s="76"/>
      <c r="H8" s="76"/>
    </row>
    <row r="9" spans="1:8" ht="15" x14ac:dyDescent="0.25">
      <c r="A9" s="77" t="s">
        <v>13</v>
      </c>
      <c r="B9" s="77"/>
      <c r="C9" s="77"/>
      <c r="D9" s="16">
        <f>D17</f>
        <v>0</v>
      </c>
      <c r="E9" s="17"/>
      <c r="F9" s="17"/>
      <c r="G9" s="17"/>
      <c r="H9" s="17"/>
    </row>
    <row r="10" spans="1:8" ht="15" x14ac:dyDescent="0.25">
      <c r="A10" s="77" t="s">
        <v>14</v>
      </c>
      <c r="B10" s="77"/>
      <c r="C10" s="77"/>
      <c r="D10" s="16">
        <f>H17</f>
        <v>0</v>
      </c>
      <c r="E10" s="17"/>
      <c r="F10" s="17"/>
      <c r="G10" s="17"/>
      <c r="H10" s="17"/>
    </row>
    <row r="11" spans="1:8" x14ac:dyDescent="0.2">
      <c r="A11" s="18"/>
      <c r="B11" s="18"/>
      <c r="C11" s="18"/>
      <c r="D11" s="18"/>
      <c r="E11" s="18"/>
      <c r="F11" s="18"/>
      <c r="G11" s="18"/>
      <c r="H11" s="18"/>
    </row>
    <row r="12" spans="1:8" x14ac:dyDescent="0.2">
      <c r="A12" s="78" t="s">
        <v>15</v>
      </c>
      <c r="B12" s="78" t="s">
        <v>16</v>
      </c>
      <c r="C12" s="78" t="s">
        <v>17</v>
      </c>
      <c r="D12" s="79" t="s">
        <v>18</v>
      </c>
      <c r="E12" s="79" t="s">
        <v>19</v>
      </c>
      <c r="F12" s="79"/>
      <c r="G12" s="79"/>
      <c r="H12" s="79" t="s">
        <v>20</v>
      </c>
    </row>
    <row r="13" spans="1:8" ht="25.5" x14ac:dyDescent="0.2">
      <c r="A13" s="78"/>
      <c r="B13" s="78"/>
      <c r="C13" s="78"/>
      <c r="D13" s="79"/>
      <c r="E13" s="19" t="s">
        <v>21</v>
      </c>
      <c r="F13" s="19" t="s">
        <v>22</v>
      </c>
      <c r="G13" s="19" t="s">
        <v>23</v>
      </c>
      <c r="H13" s="79"/>
    </row>
    <row r="14" spans="1:8" x14ac:dyDescent="0.2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</row>
    <row r="15" spans="1:8" ht="30" x14ac:dyDescent="0.2">
      <c r="A15" s="21">
        <v>1</v>
      </c>
      <c r="B15" s="21">
        <v>1</v>
      </c>
      <c r="C15" s="22" t="s">
        <v>0</v>
      </c>
      <c r="D15" s="23">
        <f>tame!P102</f>
        <v>0</v>
      </c>
      <c r="E15" s="23">
        <f>tame!M102</f>
        <v>0</v>
      </c>
      <c r="F15" s="23">
        <f>tame!N102</f>
        <v>0</v>
      </c>
      <c r="G15" s="23">
        <f>tame!O102</f>
        <v>0</v>
      </c>
      <c r="H15" s="23">
        <f>tame!L102</f>
        <v>0</v>
      </c>
    </row>
    <row r="16" spans="1:8" ht="15" x14ac:dyDescent="0.2">
      <c r="A16" s="21"/>
      <c r="B16" s="21"/>
      <c r="C16" s="22"/>
      <c r="D16" s="23"/>
      <c r="E16" s="23"/>
      <c r="F16" s="23"/>
      <c r="G16" s="23"/>
      <c r="H16" s="23"/>
    </row>
    <row r="17" spans="1:11" ht="14.25" x14ac:dyDescent="0.2">
      <c r="A17" s="81" t="s">
        <v>24</v>
      </c>
      <c r="B17" s="81"/>
      <c r="C17" s="81"/>
      <c r="D17" s="24">
        <f>SUM(D15:D16)</f>
        <v>0</v>
      </c>
      <c r="E17" s="25">
        <f>SUM(E15:E16)</f>
        <v>0</v>
      </c>
      <c r="F17" s="25">
        <f>SUM(F15:F16)</f>
        <v>0</v>
      </c>
      <c r="G17" s="25">
        <f>SUM(G15:G16)</f>
        <v>0</v>
      </c>
      <c r="H17" s="25">
        <f>SUM(H15:H16)</f>
        <v>0</v>
      </c>
      <c r="J17" s="26"/>
    </row>
    <row r="18" spans="1:11" ht="15" x14ac:dyDescent="0.25">
      <c r="A18" s="82" t="s">
        <v>83</v>
      </c>
      <c r="B18" s="82"/>
      <c r="C18" s="82"/>
      <c r="D18" s="27">
        <f>D17*0</f>
        <v>0</v>
      </c>
      <c r="E18" s="13"/>
      <c r="F18" s="13"/>
      <c r="G18" s="13"/>
      <c r="H18" s="13"/>
    </row>
    <row r="19" spans="1:11" ht="15" x14ac:dyDescent="0.25">
      <c r="A19" s="83" t="s">
        <v>25</v>
      </c>
      <c r="B19" s="83"/>
      <c r="C19" s="83"/>
      <c r="D19" s="28" t="s">
        <v>26</v>
      </c>
      <c r="E19" s="13"/>
      <c r="F19" s="13"/>
      <c r="G19" s="13"/>
      <c r="H19" s="13"/>
    </row>
    <row r="20" spans="1:11" ht="15" x14ac:dyDescent="0.25">
      <c r="A20" s="82" t="s">
        <v>84</v>
      </c>
      <c r="B20" s="82"/>
      <c r="C20" s="82"/>
      <c r="D20" s="27">
        <f>D17*0</f>
        <v>0</v>
      </c>
      <c r="E20" s="13"/>
      <c r="F20" s="13"/>
      <c r="G20" s="13"/>
      <c r="H20" s="13"/>
    </row>
    <row r="21" spans="1:11" ht="15" x14ac:dyDescent="0.25">
      <c r="A21" s="82" t="s">
        <v>27</v>
      </c>
      <c r="B21" s="82"/>
      <c r="C21" s="82"/>
      <c r="D21" s="27">
        <f>D20+D18+D17</f>
        <v>0</v>
      </c>
      <c r="E21" s="13"/>
      <c r="F21" s="13"/>
      <c r="G21" s="13"/>
      <c r="H21" s="13"/>
    </row>
    <row r="22" spans="1:11" ht="15" x14ac:dyDescent="0.25">
      <c r="A22" s="13"/>
      <c r="B22" s="13"/>
      <c r="C22" s="14"/>
      <c r="D22" s="14"/>
      <c r="E22" s="13"/>
      <c r="F22" s="13"/>
      <c r="G22" s="13"/>
      <c r="H22" s="13"/>
    </row>
    <row r="23" spans="1:11" ht="15" x14ac:dyDescent="0.25">
      <c r="A23" s="13"/>
      <c r="B23" s="13"/>
      <c r="C23" s="14"/>
      <c r="D23" s="14"/>
      <c r="E23" s="13"/>
      <c r="F23" s="13"/>
      <c r="G23" s="13"/>
      <c r="H23" s="13"/>
    </row>
    <row r="24" spans="1:11" ht="15" x14ac:dyDescent="0.2">
      <c r="A24" s="84" t="s">
        <v>89</v>
      </c>
      <c r="B24" s="84"/>
      <c r="C24" s="84"/>
      <c r="D24" s="84"/>
      <c r="E24" s="84"/>
      <c r="F24" s="84"/>
      <c r="G24" s="84"/>
      <c r="H24" s="84"/>
      <c r="I24" s="29"/>
      <c r="J24" s="29"/>
      <c r="K24" s="1" t="s">
        <v>28</v>
      </c>
    </row>
    <row r="25" spans="1:11" x14ac:dyDescent="0.2">
      <c r="A25" s="80"/>
      <c r="B25" s="80"/>
      <c r="C25" s="80"/>
      <c r="D25" s="2"/>
      <c r="E25" s="2"/>
      <c r="F25" s="2"/>
      <c r="G25" s="2"/>
      <c r="H25" s="2"/>
      <c r="I25" s="2"/>
      <c r="J25" s="2"/>
    </row>
  </sheetData>
  <mergeCells count="23">
    <mergeCell ref="A25:C25"/>
    <mergeCell ref="A17:C17"/>
    <mergeCell ref="A18:C18"/>
    <mergeCell ref="A19:C19"/>
    <mergeCell ref="A20:C20"/>
    <mergeCell ref="A21:C21"/>
    <mergeCell ref="A24:H24"/>
    <mergeCell ref="A7:C7"/>
    <mergeCell ref="A8:H8"/>
    <mergeCell ref="A9:C9"/>
    <mergeCell ref="A10:C10"/>
    <mergeCell ref="A12:A13"/>
    <mergeCell ref="B12:B13"/>
    <mergeCell ref="C12:C13"/>
    <mergeCell ref="D12:D13"/>
    <mergeCell ref="E12:G12"/>
    <mergeCell ref="H12:H13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tabSelected="1" workbookViewId="0">
      <selection activeCell="G119" sqref="G119"/>
    </sheetView>
  </sheetViews>
  <sheetFormatPr defaultColWidth="9" defaultRowHeight="12.75" x14ac:dyDescent="0.2"/>
  <cols>
    <col min="1" max="1" width="3.5703125" style="1" customWidth="1"/>
    <col min="2" max="2" width="5.42578125" style="1" customWidth="1"/>
    <col min="3" max="3" width="39.28515625" style="1" customWidth="1"/>
    <col min="4" max="4" width="9.140625" style="1" customWidth="1"/>
    <col min="5" max="5" width="10.7109375" style="1" customWidth="1"/>
    <col min="6" max="6" width="9.28515625" style="1" customWidth="1"/>
    <col min="7" max="7" width="9.42578125" style="1" customWidth="1"/>
    <col min="8" max="8" width="8.7109375" style="1" customWidth="1"/>
    <col min="9" max="9" width="10.140625" style="1" customWidth="1"/>
    <col min="10" max="10" width="10.28515625" style="1" customWidth="1"/>
    <col min="11" max="12" width="9.28515625" style="1" customWidth="1"/>
    <col min="13" max="13" width="8.7109375" style="1" customWidth="1"/>
    <col min="14" max="14" width="9.42578125" style="1" customWidth="1"/>
    <col min="15" max="15" width="11.140625" style="1" customWidth="1"/>
    <col min="16" max="16" width="10" style="1" customWidth="1"/>
    <col min="17" max="256" width="9" style="1"/>
    <col min="257" max="257" width="3.5703125" style="1" customWidth="1"/>
    <col min="258" max="258" width="5.42578125" style="1" customWidth="1"/>
    <col min="259" max="259" width="39.28515625" style="1" customWidth="1"/>
    <col min="260" max="260" width="9.140625" style="1" customWidth="1"/>
    <col min="261" max="261" width="10.7109375" style="1" customWidth="1"/>
    <col min="262" max="262" width="9.28515625" style="1" customWidth="1"/>
    <col min="263" max="263" width="9.42578125" style="1" customWidth="1"/>
    <col min="264" max="264" width="8.7109375" style="1" customWidth="1"/>
    <col min="265" max="265" width="10.140625" style="1" customWidth="1"/>
    <col min="266" max="266" width="10.28515625" style="1" customWidth="1"/>
    <col min="267" max="268" width="9.28515625" style="1" customWidth="1"/>
    <col min="269" max="269" width="8.7109375" style="1" customWidth="1"/>
    <col min="270" max="270" width="9.42578125" style="1" customWidth="1"/>
    <col min="271" max="271" width="11.140625" style="1" customWidth="1"/>
    <col min="272" max="272" width="10" style="1" customWidth="1"/>
    <col min="273" max="512" width="9" style="1"/>
    <col min="513" max="513" width="3.5703125" style="1" customWidth="1"/>
    <col min="514" max="514" width="5.42578125" style="1" customWidth="1"/>
    <col min="515" max="515" width="39.28515625" style="1" customWidth="1"/>
    <col min="516" max="516" width="9.140625" style="1" customWidth="1"/>
    <col min="517" max="517" width="10.7109375" style="1" customWidth="1"/>
    <col min="518" max="518" width="9.28515625" style="1" customWidth="1"/>
    <col min="519" max="519" width="9.42578125" style="1" customWidth="1"/>
    <col min="520" max="520" width="8.7109375" style="1" customWidth="1"/>
    <col min="521" max="521" width="10.140625" style="1" customWidth="1"/>
    <col min="522" max="522" width="10.28515625" style="1" customWidth="1"/>
    <col min="523" max="524" width="9.28515625" style="1" customWidth="1"/>
    <col min="525" max="525" width="8.7109375" style="1" customWidth="1"/>
    <col min="526" max="526" width="9.42578125" style="1" customWidth="1"/>
    <col min="527" max="527" width="11.140625" style="1" customWidth="1"/>
    <col min="528" max="528" width="10" style="1" customWidth="1"/>
    <col min="529" max="768" width="9" style="1"/>
    <col min="769" max="769" width="3.5703125" style="1" customWidth="1"/>
    <col min="770" max="770" width="5.42578125" style="1" customWidth="1"/>
    <col min="771" max="771" width="39.28515625" style="1" customWidth="1"/>
    <col min="772" max="772" width="9.140625" style="1" customWidth="1"/>
    <col min="773" max="773" width="10.7109375" style="1" customWidth="1"/>
    <col min="774" max="774" width="9.28515625" style="1" customWidth="1"/>
    <col min="775" max="775" width="9.42578125" style="1" customWidth="1"/>
    <col min="776" max="776" width="8.7109375" style="1" customWidth="1"/>
    <col min="777" max="777" width="10.140625" style="1" customWidth="1"/>
    <col min="778" max="778" width="10.28515625" style="1" customWidth="1"/>
    <col min="779" max="780" width="9.28515625" style="1" customWidth="1"/>
    <col min="781" max="781" width="8.7109375" style="1" customWidth="1"/>
    <col min="782" max="782" width="9.42578125" style="1" customWidth="1"/>
    <col min="783" max="783" width="11.140625" style="1" customWidth="1"/>
    <col min="784" max="784" width="10" style="1" customWidth="1"/>
    <col min="785" max="1024" width="9" style="1"/>
    <col min="1025" max="1025" width="3.5703125" style="1" customWidth="1"/>
    <col min="1026" max="1026" width="5.42578125" style="1" customWidth="1"/>
    <col min="1027" max="1027" width="39.28515625" style="1" customWidth="1"/>
    <col min="1028" max="1028" width="9.140625" style="1" customWidth="1"/>
    <col min="1029" max="1029" width="10.7109375" style="1" customWidth="1"/>
    <col min="1030" max="1030" width="9.28515625" style="1" customWidth="1"/>
    <col min="1031" max="1031" width="9.42578125" style="1" customWidth="1"/>
    <col min="1032" max="1032" width="8.7109375" style="1" customWidth="1"/>
    <col min="1033" max="1033" width="10.140625" style="1" customWidth="1"/>
    <col min="1034" max="1034" width="10.28515625" style="1" customWidth="1"/>
    <col min="1035" max="1036" width="9.28515625" style="1" customWidth="1"/>
    <col min="1037" max="1037" width="8.7109375" style="1" customWidth="1"/>
    <col min="1038" max="1038" width="9.42578125" style="1" customWidth="1"/>
    <col min="1039" max="1039" width="11.140625" style="1" customWidth="1"/>
    <col min="1040" max="1040" width="10" style="1" customWidth="1"/>
    <col min="1041" max="1280" width="9" style="1"/>
    <col min="1281" max="1281" width="3.5703125" style="1" customWidth="1"/>
    <col min="1282" max="1282" width="5.42578125" style="1" customWidth="1"/>
    <col min="1283" max="1283" width="39.28515625" style="1" customWidth="1"/>
    <col min="1284" max="1284" width="9.140625" style="1" customWidth="1"/>
    <col min="1285" max="1285" width="10.7109375" style="1" customWidth="1"/>
    <col min="1286" max="1286" width="9.28515625" style="1" customWidth="1"/>
    <col min="1287" max="1287" width="9.42578125" style="1" customWidth="1"/>
    <col min="1288" max="1288" width="8.7109375" style="1" customWidth="1"/>
    <col min="1289" max="1289" width="10.140625" style="1" customWidth="1"/>
    <col min="1290" max="1290" width="10.28515625" style="1" customWidth="1"/>
    <col min="1291" max="1292" width="9.28515625" style="1" customWidth="1"/>
    <col min="1293" max="1293" width="8.7109375" style="1" customWidth="1"/>
    <col min="1294" max="1294" width="9.42578125" style="1" customWidth="1"/>
    <col min="1295" max="1295" width="11.140625" style="1" customWidth="1"/>
    <col min="1296" max="1296" width="10" style="1" customWidth="1"/>
    <col min="1297" max="1536" width="9" style="1"/>
    <col min="1537" max="1537" width="3.5703125" style="1" customWidth="1"/>
    <col min="1538" max="1538" width="5.42578125" style="1" customWidth="1"/>
    <col min="1539" max="1539" width="39.28515625" style="1" customWidth="1"/>
    <col min="1540" max="1540" width="9.140625" style="1" customWidth="1"/>
    <col min="1541" max="1541" width="10.7109375" style="1" customWidth="1"/>
    <col min="1542" max="1542" width="9.28515625" style="1" customWidth="1"/>
    <col min="1543" max="1543" width="9.42578125" style="1" customWidth="1"/>
    <col min="1544" max="1544" width="8.7109375" style="1" customWidth="1"/>
    <col min="1545" max="1545" width="10.140625" style="1" customWidth="1"/>
    <col min="1546" max="1546" width="10.28515625" style="1" customWidth="1"/>
    <col min="1547" max="1548" width="9.28515625" style="1" customWidth="1"/>
    <col min="1549" max="1549" width="8.7109375" style="1" customWidth="1"/>
    <col min="1550" max="1550" width="9.42578125" style="1" customWidth="1"/>
    <col min="1551" max="1551" width="11.140625" style="1" customWidth="1"/>
    <col min="1552" max="1552" width="10" style="1" customWidth="1"/>
    <col min="1553" max="1792" width="9" style="1"/>
    <col min="1793" max="1793" width="3.5703125" style="1" customWidth="1"/>
    <col min="1794" max="1794" width="5.42578125" style="1" customWidth="1"/>
    <col min="1795" max="1795" width="39.28515625" style="1" customWidth="1"/>
    <col min="1796" max="1796" width="9.140625" style="1" customWidth="1"/>
    <col min="1797" max="1797" width="10.7109375" style="1" customWidth="1"/>
    <col min="1798" max="1798" width="9.28515625" style="1" customWidth="1"/>
    <col min="1799" max="1799" width="9.42578125" style="1" customWidth="1"/>
    <col min="1800" max="1800" width="8.7109375" style="1" customWidth="1"/>
    <col min="1801" max="1801" width="10.140625" style="1" customWidth="1"/>
    <col min="1802" max="1802" width="10.28515625" style="1" customWidth="1"/>
    <col min="1803" max="1804" width="9.28515625" style="1" customWidth="1"/>
    <col min="1805" max="1805" width="8.7109375" style="1" customWidth="1"/>
    <col min="1806" max="1806" width="9.42578125" style="1" customWidth="1"/>
    <col min="1807" max="1807" width="11.140625" style="1" customWidth="1"/>
    <col min="1808" max="1808" width="10" style="1" customWidth="1"/>
    <col min="1809" max="2048" width="9" style="1"/>
    <col min="2049" max="2049" width="3.5703125" style="1" customWidth="1"/>
    <col min="2050" max="2050" width="5.42578125" style="1" customWidth="1"/>
    <col min="2051" max="2051" width="39.28515625" style="1" customWidth="1"/>
    <col min="2052" max="2052" width="9.140625" style="1" customWidth="1"/>
    <col min="2053" max="2053" width="10.7109375" style="1" customWidth="1"/>
    <col min="2054" max="2054" width="9.28515625" style="1" customWidth="1"/>
    <col min="2055" max="2055" width="9.42578125" style="1" customWidth="1"/>
    <col min="2056" max="2056" width="8.7109375" style="1" customWidth="1"/>
    <col min="2057" max="2057" width="10.140625" style="1" customWidth="1"/>
    <col min="2058" max="2058" width="10.28515625" style="1" customWidth="1"/>
    <col min="2059" max="2060" width="9.28515625" style="1" customWidth="1"/>
    <col min="2061" max="2061" width="8.7109375" style="1" customWidth="1"/>
    <col min="2062" max="2062" width="9.42578125" style="1" customWidth="1"/>
    <col min="2063" max="2063" width="11.140625" style="1" customWidth="1"/>
    <col min="2064" max="2064" width="10" style="1" customWidth="1"/>
    <col min="2065" max="2304" width="9" style="1"/>
    <col min="2305" max="2305" width="3.5703125" style="1" customWidth="1"/>
    <col min="2306" max="2306" width="5.42578125" style="1" customWidth="1"/>
    <col min="2307" max="2307" width="39.28515625" style="1" customWidth="1"/>
    <col min="2308" max="2308" width="9.140625" style="1" customWidth="1"/>
    <col min="2309" max="2309" width="10.7109375" style="1" customWidth="1"/>
    <col min="2310" max="2310" width="9.28515625" style="1" customWidth="1"/>
    <col min="2311" max="2311" width="9.42578125" style="1" customWidth="1"/>
    <col min="2312" max="2312" width="8.7109375" style="1" customWidth="1"/>
    <col min="2313" max="2313" width="10.140625" style="1" customWidth="1"/>
    <col min="2314" max="2314" width="10.28515625" style="1" customWidth="1"/>
    <col min="2315" max="2316" width="9.28515625" style="1" customWidth="1"/>
    <col min="2317" max="2317" width="8.7109375" style="1" customWidth="1"/>
    <col min="2318" max="2318" width="9.42578125" style="1" customWidth="1"/>
    <col min="2319" max="2319" width="11.140625" style="1" customWidth="1"/>
    <col min="2320" max="2320" width="10" style="1" customWidth="1"/>
    <col min="2321" max="2560" width="9" style="1"/>
    <col min="2561" max="2561" width="3.5703125" style="1" customWidth="1"/>
    <col min="2562" max="2562" width="5.42578125" style="1" customWidth="1"/>
    <col min="2563" max="2563" width="39.28515625" style="1" customWidth="1"/>
    <col min="2564" max="2564" width="9.140625" style="1" customWidth="1"/>
    <col min="2565" max="2565" width="10.7109375" style="1" customWidth="1"/>
    <col min="2566" max="2566" width="9.28515625" style="1" customWidth="1"/>
    <col min="2567" max="2567" width="9.42578125" style="1" customWidth="1"/>
    <col min="2568" max="2568" width="8.7109375" style="1" customWidth="1"/>
    <col min="2569" max="2569" width="10.140625" style="1" customWidth="1"/>
    <col min="2570" max="2570" width="10.28515625" style="1" customWidth="1"/>
    <col min="2571" max="2572" width="9.28515625" style="1" customWidth="1"/>
    <col min="2573" max="2573" width="8.7109375" style="1" customWidth="1"/>
    <col min="2574" max="2574" width="9.42578125" style="1" customWidth="1"/>
    <col min="2575" max="2575" width="11.140625" style="1" customWidth="1"/>
    <col min="2576" max="2576" width="10" style="1" customWidth="1"/>
    <col min="2577" max="2816" width="9" style="1"/>
    <col min="2817" max="2817" width="3.5703125" style="1" customWidth="1"/>
    <col min="2818" max="2818" width="5.42578125" style="1" customWidth="1"/>
    <col min="2819" max="2819" width="39.28515625" style="1" customWidth="1"/>
    <col min="2820" max="2820" width="9.140625" style="1" customWidth="1"/>
    <col min="2821" max="2821" width="10.7109375" style="1" customWidth="1"/>
    <col min="2822" max="2822" width="9.28515625" style="1" customWidth="1"/>
    <col min="2823" max="2823" width="9.42578125" style="1" customWidth="1"/>
    <col min="2824" max="2824" width="8.7109375" style="1" customWidth="1"/>
    <col min="2825" max="2825" width="10.140625" style="1" customWidth="1"/>
    <col min="2826" max="2826" width="10.28515625" style="1" customWidth="1"/>
    <col min="2827" max="2828" width="9.28515625" style="1" customWidth="1"/>
    <col min="2829" max="2829" width="8.7109375" style="1" customWidth="1"/>
    <col min="2830" max="2830" width="9.42578125" style="1" customWidth="1"/>
    <col min="2831" max="2831" width="11.140625" style="1" customWidth="1"/>
    <col min="2832" max="2832" width="10" style="1" customWidth="1"/>
    <col min="2833" max="3072" width="9" style="1"/>
    <col min="3073" max="3073" width="3.5703125" style="1" customWidth="1"/>
    <col min="3074" max="3074" width="5.42578125" style="1" customWidth="1"/>
    <col min="3075" max="3075" width="39.28515625" style="1" customWidth="1"/>
    <col min="3076" max="3076" width="9.140625" style="1" customWidth="1"/>
    <col min="3077" max="3077" width="10.7109375" style="1" customWidth="1"/>
    <col min="3078" max="3078" width="9.28515625" style="1" customWidth="1"/>
    <col min="3079" max="3079" width="9.42578125" style="1" customWidth="1"/>
    <col min="3080" max="3080" width="8.7109375" style="1" customWidth="1"/>
    <col min="3081" max="3081" width="10.140625" style="1" customWidth="1"/>
    <col min="3082" max="3082" width="10.28515625" style="1" customWidth="1"/>
    <col min="3083" max="3084" width="9.28515625" style="1" customWidth="1"/>
    <col min="3085" max="3085" width="8.7109375" style="1" customWidth="1"/>
    <col min="3086" max="3086" width="9.42578125" style="1" customWidth="1"/>
    <col min="3087" max="3087" width="11.140625" style="1" customWidth="1"/>
    <col min="3088" max="3088" width="10" style="1" customWidth="1"/>
    <col min="3089" max="3328" width="9" style="1"/>
    <col min="3329" max="3329" width="3.5703125" style="1" customWidth="1"/>
    <col min="3330" max="3330" width="5.42578125" style="1" customWidth="1"/>
    <col min="3331" max="3331" width="39.28515625" style="1" customWidth="1"/>
    <col min="3332" max="3332" width="9.140625" style="1" customWidth="1"/>
    <col min="3333" max="3333" width="10.7109375" style="1" customWidth="1"/>
    <col min="3334" max="3334" width="9.28515625" style="1" customWidth="1"/>
    <col min="3335" max="3335" width="9.42578125" style="1" customWidth="1"/>
    <col min="3336" max="3336" width="8.7109375" style="1" customWidth="1"/>
    <col min="3337" max="3337" width="10.140625" style="1" customWidth="1"/>
    <col min="3338" max="3338" width="10.28515625" style="1" customWidth="1"/>
    <col min="3339" max="3340" width="9.28515625" style="1" customWidth="1"/>
    <col min="3341" max="3341" width="8.7109375" style="1" customWidth="1"/>
    <col min="3342" max="3342" width="9.42578125" style="1" customWidth="1"/>
    <col min="3343" max="3343" width="11.140625" style="1" customWidth="1"/>
    <col min="3344" max="3344" width="10" style="1" customWidth="1"/>
    <col min="3345" max="3584" width="9" style="1"/>
    <col min="3585" max="3585" width="3.5703125" style="1" customWidth="1"/>
    <col min="3586" max="3586" width="5.42578125" style="1" customWidth="1"/>
    <col min="3587" max="3587" width="39.28515625" style="1" customWidth="1"/>
    <col min="3588" max="3588" width="9.140625" style="1" customWidth="1"/>
    <col min="3589" max="3589" width="10.7109375" style="1" customWidth="1"/>
    <col min="3590" max="3590" width="9.28515625" style="1" customWidth="1"/>
    <col min="3591" max="3591" width="9.42578125" style="1" customWidth="1"/>
    <col min="3592" max="3592" width="8.7109375" style="1" customWidth="1"/>
    <col min="3593" max="3593" width="10.140625" style="1" customWidth="1"/>
    <col min="3594" max="3594" width="10.28515625" style="1" customWidth="1"/>
    <col min="3595" max="3596" width="9.28515625" style="1" customWidth="1"/>
    <col min="3597" max="3597" width="8.7109375" style="1" customWidth="1"/>
    <col min="3598" max="3598" width="9.42578125" style="1" customWidth="1"/>
    <col min="3599" max="3599" width="11.140625" style="1" customWidth="1"/>
    <col min="3600" max="3600" width="10" style="1" customWidth="1"/>
    <col min="3601" max="3840" width="9" style="1"/>
    <col min="3841" max="3841" width="3.5703125" style="1" customWidth="1"/>
    <col min="3842" max="3842" width="5.42578125" style="1" customWidth="1"/>
    <col min="3843" max="3843" width="39.28515625" style="1" customWidth="1"/>
    <col min="3844" max="3844" width="9.140625" style="1" customWidth="1"/>
    <col min="3845" max="3845" width="10.7109375" style="1" customWidth="1"/>
    <col min="3846" max="3846" width="9.28515625" style="1" customWidth="1"/>
    <col min="3847" max="3847" width="9.42578125" style="1" customWidth="1"/>
    <col min="3848" max="3848" width="8.7109375" style="1" customWidth="1"/>
    <col min="3849" max="3849" width="10.140625" style="1" customWidth="1"/>
    <col min="3850" max="3850" width="10.28515625" style="1" customWidth="1"/>
    <col min="3851" max="3852" width="9.28515625" style="1" customWidth="1"/>
    <col min="3853" max="3853" width="8.7109375" style="1" customWidth="1"/>
    <col min="3854" max="3854" width="9.42578125" style="1" customWidth="1"/>
    <col min="3855" max="3855" width="11.140625" style="1" customWidth="1"/>
    <col min="3856" max="3856" width="10" style="1" customWidth="1"/>
    <col min="3857" max="4096" width="9" style="1"/>
    <col min="4097" max="4097" width="3.5703125" style="1" customWidth="1"/>
    <col min="4098" max="4098" width="5.42578125" style="1" customWidth="1"/>
    <col min="4099" max="4099" width="39.28515625" style="1" customWidth="1"/>
    <col min="4100" max="4100" width="9.140625" style="1" customWidth="1"/>
    <col min="4101" max="4101" width="10.7109375" style="1" customWidth="1"/>
    <col min="4102" max="4102" width="9.28515625" style="1" customWidth="1"/>
    <col min="4103" max="4103" width="9.42578125" style="1" customWidth="1"/>
    <col min="4104" max="4104" width="8.7109375" style="1" customWidth="1"/>
    <col min="4105" max="4105" width="10.140625" style="1" customWidth="1"/>
    <col min="4106" max="4106" width="10.28515625" style="1" customWidth="1"/>
    <col min="4107" max="4108" width="9.28515625" style="1" customWidth="1"/>
    <col min="4109" max="4109" width="8.7109375" style="1" customWidth="1"/>
    <col min="4110" max="4110" width="9.42578125" style="1" customWidth="1"/>
    <col min="4111" max="4111" width="11.140625" style="1" customWidth="1"/>
    <col min="4112" max="4112" width="10" style="1" customWidth="1"/>
    <col min="4113" max="4352" width="9" style="1"/>
    <col min="4353" max="4353" width="3.5703125" style="1" customWidth="1"/>
    <col min="4354" max="4354" width="5.42578125" style="1" customWidth="1"/>
    <col min="4355" max="4355" width="39.28515625" style="1" customWidth="1"/>
    <col min="4356" max="4356" width="9.140625" style="1" customWidth="1"/>
    <col min="4357" max="4357" width="10.7109375" style="1" customWidth="1"/>
    <col min="4358" max="4358" width="9.28515625" style="1" customWidth="1"/>
    <col min="4359" max="4359" width="9.42578125" style="1" customWidth="1"/>
    <col min="4360" max="4360" width="8.7109375" style="1" customWidth="1"/>
    <col min="4361" max="4361" width="10.140625" style="1" customWidth="1"/>
    <col min="4362" max="4362" width="10.28515625" style="1" customWidth="1"/>
    <col min="4363" max="4364" width="9.28515625" style="1" customWidth="1"/>
    <col min="4365" max="4365" width="8.7109375" style="1" customWidth="1"/>
    <col min="4366" max="4366" width="9.42578125" style="1" customWidth="1"/>
    <col min="4367" max="4367" width="11.140625" style="1" customWidth="1"/>
    <col min="4368" max="4368" width="10" style="1" customWidth="1"/>
    <col min="4369" max="4608" width="9" style="1"/>
    <col min="4609" max="4609" width="3.5703125" style="1" customWidth="1"/>
    <col min="4610" max="4610" width="5.42578125" style="1" customWidth="1"/>
    <col min="4611" max="4611" width="39.28515625" style="1" customWidth="1"/>
    <col min="4612" max="4612" width="9.140625" style="1" customWidth="1"/>
    <col min="4613" max="4613" width="10.7109375" style="1" customWidth="1"/>
    <col min="4614" max="4614" width="9.28515625" style="1" customWidth="1"/>
    <col min="4615" max="4615" width="9.42578125" style="1" customWidth="1"/>
    <col min="4616" max="4616" width="8.7109375" style="1" customWidth="1"/>
    <col min="4617" max="4617" width="10.140625" style="1" customWidth="1"/>
    <col min="4618" max="4618" width="10.28515625" style="1" customWidth="1"/>
    <col min="4619" max="4620" width="9.28515625" style="1" customWidth="1"/>
    <col min="4621" max="4621" width="8.7109375" style="1" customWidth="1"/>
    <col min="4622" max="4622" width="9.42578125" style="1" customWidth="1"/>
    <col min="4623" max="4623" width="11.140625" style="1" customWidth="1"/>
    <col min="4624" max="4624" width="10" style="1" customWidth="1"/>
    <col min="4625" max="4864" width="9" style="1"/>
    <col min="4865" max="4865" width="3.5703125" style="1" customWidth="1"/>
    <col min="4866" max="4866" width="5.42578125" style="1" customWidth="1"/>
    <col min="4867" max="4867" width="39.28515625" style="1" customWidth="1"/>
    <col min="4868" max="4868" width="9.140625" style="1" customWidth="1"/>
    <col min="4869" max="4869" width="10.7109375" style="1" customWidth="1"/>
    <col min="4870" max="4870" width="9.28515625" style="1" customWidth="1"/>
    <col min="4871" max="4871" width="9.42578125" style="1" customWidth="1"/>
    <col min="4872" max="4872" width="8.7109375" style="1" customWidth="1"/>
    <col min="4873" max="4873" width="10.140625" style="1" customWidth="1"/>
    <col min="4874" max="4874" width="10.28515625" style="1" customWidth="1"/>
    <col min="4875" max="4876" width="9.28515625" style="1" customWidth="1"/>
    <col min="4877" max="4877" width="8.7109375" style="1" customWidth="1"/>
    <col min="4878" max="4878" width="9.42578125" style="1" customWidth="1"/>
    <col min="4879" max="4879" width="11.140625" style="1" customWidth="1"/>
    <col min="4880" max="4880" width="10" style="1" customWidth="1"/>
    <col min="4881" max="5120" width="9" style="1"/>
    <col min="5121" max="5121" width="3.5703125" style="1" customWidth="1"/>
    <col min="5122" max="5122" width="5.42578125" style="1" customWidth="1"/>
    <col min="5123" max="5123" width="39.28515625" style="1" customWidth="1"/>
    <col min="5124" max="5124" width="9.140625" style="1" customWidth="1"/>
    <col min="5125" max="5125" width="10.7109375" style="1" customWidth="1"/>
    <col min="5126" max="5126" width="9.28515625" style="1" customWidth="1"/>
    <col min="5127" max="5127" width="9.42578125" style="1" customWidth="1"/>
    <col min="5128" max="5128" width="8.7109375" style="1" customWidth="1"/>
    <col min="5129" max="5129" width="10.140625" style="1" customWidth="1"/>
    <col min="5130" max="5130" width="10.28515625" style="1" customWidth="1"/>
    <col min="5131" max="5132" width="9.28515625" style="1" customWidth="1"/>
    <col min="5133" max="5133" width="8.7109375" style="1" customWidth="1"/>
    <col min="5134" max="5134" width="9.42578125" style="1" customWidth="1"/>
    <col min="5135" max="5135" width="11.140625" style="1" customWidth="1"/>
    <col min="5136" max="5136" width="10" style="1" customWidth="1"/>
    <col min="5137" max="5376" width="9" style="1"/>
    <col min="5377" max="5377" width="3.5703125" style="1" customWidth="1"/>
    <col min="5378" max="5378" width="5.42578125" style="1" customWidth="1"/>
    <col min="5379" max="5379" width="39.28515625" style="1" customWidth="1"/>
    <col min="5380" max="5380" width="9.140625" style="1" customWidth="1"/>
    <col min="5381" max="5381" width="10.7109375" style="1" customWidth="1"/>
    <col min="5382" max="5382" width="9.28515625" style="1" customWidth="1"/>
    <col min="5383" max="5383" width="9.42578125" style="1" customWidth="1"/>
    <col min="5384" max="5384" width="8.7109375" style="1" customWidth="1"/>
    <col min="5385" max="5385" width="10.140625" style="1" customWidth="1"/>
    <col min="5386" max="5386" width="10.28515625" style="1" customWidth="1"/>
    <col min="5387" max="5388" width="9.28515625" style="1" customWidth="1"/>
    <col min="5389" max="5389" width="8.7109375" style="1" customWidth="1"/>
    <col min="5390" max="5390" width="9.42578125" style="1" customWidth="1"/>
    <col min="5391" max="5391" width="11.140625" style="1" customWidth="1"/>
    <col min="5392" max="5392" width="10" style="1" customWidth="1"/>
    <col min="5393" max="5632" width="9" style="1"/>
    <col min="5633" max="5633" width="3.5703125" style="1" customWidth="1"/>
    <col min="5634" max="5634" width="5.42578125" style="1" customWidth="1"/>
    <col min="5635" max="5635" width="39.28515625" style="1" customWidth="1"/>
    <col min="5636" max="5636" width="9.140625" style="1" customWidth="1"/>
    <col min="5637" max="5637" width="10.7109375" style="1" customWidth="1"/>
    <col min="5638" max="5638" width="9.28515625" style="1" customWidth="1"/>
    <col min="5639" max="5639" width="9.42578125" style="1" customWidth="1"/>
    <col min="5640" max="5640" width="8.7109375" style="1" customWidth="1"/>
    <col min="5641" max="5641" width="10.140625" style="1" customWidth="1"/>
    <col min="5642" max="5642" width="10.28515625" style="1" customWidth="1"/>
    <col min="5643" max="5644" width="9.28515625" style="1" customWidth="1"/>
    <col min="5645" max="5645" width="8.7109375" style="1" customWidth="1"/>
    <col min="5646" max="5646" width="9.42578125" style="1" customWidth="1"/>
    <col min="5647" max="5647" width="11.140625" style="1" customWidth="1"/>
    <col min="5648" max="5648" width="10" style="1" customWidth="1"/>
    <col min="5649" max="5888" width="9" style="1"/>
    <col min="5889" max="5889" width="3.5703125" style="1" customWidth="1"/>
    <col min="5890" max="5890" width="5.42578125" style="1" customWidth="1"/>
    <col min="5891" max="5891" width="39.28515625" style="1" customWidth="1"/>
    <col min="5892" max="5892" width="9.140625" style="1" customWidth="1"/>
    <col min="5893" max="5893" width="10.7109375" style="1" customWidth="1"/>
    <col min="5894" max="5894" width="9.28515625" style="1" customWidth="1"/>
    <col min="5895" max="5895" width="9.42578125" style="1" customWidth="1"/>
    <col min="5896" max="5896" width="8.7109375" style="1" customWidth="1"/>
    <col min="5897" max="5897" width="10.140625" style="1" customWidth="1"/>
    <col min="5898" max="5898" width="10.28515625" style="1" customWidth="1"/>
    <col min="5899" max="5900" width="9.28515625" style="1" customWidth="1"/>
    <col min="5901" max="5901" width="8.7109375" style="1" customWidth="1"/>
    <col min="5902" max="5902" width="9.42578125" style="1" customWidth="1"/>
    <col min="5903" max="5903" width="11.140625" style="1" customWidth="1"/>
    <col min="5904" max="5904" width="10" style="1" customWidth="1"/>
    <col min="5905" max="6144" width="9" style="1"/>
    <col min="6145" max="6145" width="3.5703125" style="1" customWidth="1"/>
    <col min="6146" max="6146" width="5.42578125" style="1" customWidth="1"/>
    <col min="6147" max="6147" width="39.28515625" style="1" customWidth="1"/>
    <col min="6148" max="6148" width="9.140625" style="1" customWidth="1"/>
    <col min="6149" max="6149" width="10.7109375" style="1" customWidth="1"/>
    <col min="6150" max="6150" width="9.28515625" style="1" customWidth="1"/>
    <col min="6151" max="6151" width="9.42578125" style="1" customWidth="1"/>
    <col min="6152" max="6152" width="8.7109375" style="1" customWidth="1"/>
    <col min="6153" max="6153" width="10.140625" style="1" customWidth="1"/>
    <col min="6154" max="6154" width="10.28515625" style="1" customWidth="1"/>
    <col min="6155" max="6156" width="9.28515625" style="1" customWidth="1"/>
    <col min="6157" max="6157" width="8.7109375" style="1" customWidth="1"/>
    <col min="6158" max="6158" width="9.42578125" style="1" customWidth="1"/>
    <col min="6159" max="6159" width="11.140625" style="1" customWidth="1"/>
    <col min="6160" max="6160" width="10" style="1" customWidth="1"/>
    <col min="6161" max="6400" width="9" style="1"/>
    <col min="6401" max="6401" width="3.5703125" style="1" customWidth="1"/>
    <col min="6402" max="6402" width="5.42578125" style="1" customWidth="1"/>
    <col min="6403" max="6403" width="39.28515625" style="1" customWidth="1"/>
    <col min="6404" max="6404" width="9.140625" style="1" customWidth="1"/>
    <col min="6405" max="6405" width="10.7109375" style="1" customWidth="1"/>
    <col min="6406" max="6406" width="9.28515625" style="1" customWidth="1"/>
    <col min="6407" max="6407" width="9.42578125" style="1" customWidth="1"/>
    <col min="6408" max="6408" width="8.7109375" style="1" customWidth="1"/>
    <col min="6409" max="6409" width="10.140625" style="1" customWidth="1"/>
    <col min="6410" max="6410" width="10.28515625" style="1" customWidth="1"/>
    <col min="6411" max="6412" width="9.28515625" style="1" customWidth="1"/>
    <col min="6413" max="6413" width="8.7109375" style="1" customWidth="1"/>
    <col min="6414" max="6414" width="9.42578125" style="1" customWidth="1"/>
    <col min="6415" max="6415" width="11.140625" style="1" customWidth="1"/>
    <col min="6416" max="6416" width="10" style="1" customWidth="1"/>
    <col min="6417" max="6656" width="9" style="1"/>
    <col min="6657" max="6657" width="3.5703125" style="1" customWidth="1"/>
    <col min="6658" max="6658" width="5.42578125" style="1" customWidth="1"/>
    <col min="6659" max="6659" width="39.28515625" style="1" customWidth="1"/>
    <col min="6660" max="6660" width="9.140625" style="1" customWidth="1"/>
    <col min="6661" max="6661" width="10.7109375" style="1" customWidth="1"/>
    <col min="6662" max="6662" width="9.28515625" style="1" customWidth="1"/>
    <col min="6663" max="6663" width="9.42578125" style="1" customWidth="1"/>
    <col min="6664" max="6664" width="8.7109375" style="1" customWidth="1"/>
    <col min="6665" max="6665" width="10.140625" style="1" customWidth="1"/>
    <col min="6666" max="6666" width="10.28515625" style="1" customWidth="1"/>
    <col min="6667" max="6668" width="9.28515625" style="1" customWidth="1"/>
    <col min="6669" max="6669" width="8.7109375" style="1" customWidth="1"/>
    <col min="6670" max="6670" width="9.42578125" style="1" customWidth="1"/>
    <col min="6671" max="6671" width="11.140625" style="1" customWidth="1"/>
    <col min="6672" max="6672" width="10" style="1" customWidth="1"/>
    <col min="6673" max="6912" width="9" style="1"/>
    <col min="6913" max="6913" width="3.5703125" style="1" customWidth="1"/>
    <col min="6914" max="6914" width="5.42578125" style="1" customWidth="1"/>
    <col min="6915" max="6915" width="39.28515625" style="1" customWidth="1"/>
    <col min="6916" max="6916" width="9.140625" style="1" customWidth="1"/>
    <col min="6917" max="6917" width="10.7109375" style="1" customWidth="1"/>
    <col min="6918" max="6918" width="9.28515625" style="1" customWidth="1"/>
    <col min="6919" max="6919" width="9.42578125" style="1" customWidth="1"/>
    <col min="6920" max="6920" width="8.7109375" style="1" customWidth="1"/>
    <col min="6921" max="6921" width="10.140625" style="1" customWidth="1"/>
    <col min="6922" max="6922" width="10.28515625" style="1" customWidth="1"/>
    <col min="6923" max="6924" width="9.28515625" style="1" customWidth="1"/>
    <col min="6925" max="6925" width="8.7109375" style="1" customWidth="1"/>
    <col min="6926" max="6926" width="9.42578125" style="1" customWidth="1"/>
    <col min="6927" max="6927" width="11.140625" style="1" customWidth="1"/>
    <col min="6928" max="6928" width="10" style="1" customWidth="1"/>
    <col min="6929" max="7168" width="9" style="1"/>
    <col min="7169" max="7169" width="3.5703125" style="1" customWidth="1"/>
    <col min="7170" max="7170" width="5.42578125" style="1" customWidth="1"/>
    <col min="7171" max="7171" width="39.28515625" style="1" customWidth="1"/>
    <col min="7172" max="7172" width="9.140625" style="1" customWidth="1"/>
    <col min="7173" max="7173" width="10.7109375" style="1" customWidth="1"/>
    <col min="7174" max="7174" width="9.28515625" style="1" customWidth="1"/>
    <col min="7175" max="7175" width="9.42578125" style="1" customWidth="1"/>
    <col min="7176" max="7176" width="8.7109375" style="1" customWidth="1"/>
    <col min="7177" max="7177" width="10.140625" style="1" customWidth="1"/>
    <col min="7178" max="7178" width="10.28515625" style="1" customWidth="1"/>
    <col min="7179" max="7180" width="9.28515625" style="1" customWidth="1"/>
    <col min="7181" max="7181" width="8.7109375" style="1" customWidth="1"/>
    <col min="7182" max="7182" width="9.42578125" style="1" customWidth="1"/>
    <col min="7183" max="7183" width="11.140625" style="1" customWidth="1"/>
    <col min="7184" max="7184" width="10" style="1" customWidth="1"/>
    <col min="7185" max="7424" width="9" style="1"/>
    <col min="7425" max="7425" width="3.5703125" style="1" customWidth="1"/>
    <col min="7426" max="7426" width="5.42578125" style="1" customWidth="1"/>
    <col min="7427" max="7427" width="39.28515625" style="1" customWidth="1"/>
    <col min="7428" max="7428" width="9.140625" style="1" customWidth="1"/>
    <col min="7429" max="7429" width="10.7109375" style="1" customWidth="1"/>
    <col min="7430" max="7430" width="9.28515625" style="1" customWidth="1"/>
    <col min="7431" max="7431" width="9.42578125" style="1" customWidth="1"/>
    <col min="7432" max="7432" width="8.7109375" style="1" customWidth="1"/>
    <col min="7433" max="7433" width="10.140625" style="1" customWidth="1"/>
    <col min="7434" max="7434" width="10.28515625" style="1" customWidth="1"/>
    <col min="7435" max="7436" width="9.28515625" style="1" customWidth="1"/>
    <col min="7437" max="7437" width="8.7109375" style="1" customWidth="1"/>
    <col min="7438" max="7438" width="9.42578125" style="1" customWidth="1"/>
    <col min="7439" max="7439" width="11.140625" style="1" customWidth="1"/>
    <col min="7440" max="7440" width="10" style="1" customWidth="1"/>
    <col min="7441" max="7680" width="9" style="1"/>
    <col min="7681" max="7681" width="3.5703125" style="1" customWidth="1"/>
    <col min="7682" max="7682" width="5.42578125" style="1" customWidth="1"/>
    <col min="7683" max="7683" width="39.28515625" style="1" customWidth="1"/>
    <col min="7684" max="7684" width="9.140625" style="1" customWidth="1"/>
    <col min="7685" max="7685" width="10.7109375" style="1" customWidth="1"/>
    <col min="7686" max="7686" width="9.28515625" style="1" customWidth="1"/>
    <col min="7687" max="7687" width="9.42578125" style="1" customWidth="1"/>
    <col min="7688" max="7688" width="8.7109375" style="1" customWidth="1"/>
    <col min="7689" max="7689" width="10.140625" style="1" customWidth="1"/>
    <col min="7690" max="7690" width="10.28515625" style="1" customWidth="1"/>
    <col min="7691" max="7692" width="9.28515625" style="1" customWidth="1"/>
    <col min="7693" max="7693" width="8.7109375" style="1" customWidth="1"/>
    <col min="7694" max="7694" width="9.42578125" style="1" customWidth="1"/>
    <col min="7695" max="7695" width="11.140625" style="1" customWidth="1"/>
    <col min="7696" max="7696" width="10" style="1" customWidth="1"/>
    <col min="7697" max="7936" width="9" style="1"/>
    <col min="7937" max="7937" width="3.5703125" style="1" customWidth="1"/>
    <col min="7938" max="7938" width="5.42578125" style="1" customWidth="1"/>
    <col min="7939" max="7939" width="39.28515625" style="1" customWidth="1"/>
    <col min="7940" max="7940" width="9.140625" style="1" customWidth="1"/>
    <col min="7941" max="7941" width="10.7109375" style="1" customWidth="1"/>
    <col min="7942" max="7942" width="9.28515625" style="1" customWidth="1"/>
    <col min="7943" max="7943" width="9.42578125" style="1" customWidth="1"/>
    <col min="7944" max="7944" width="8.7109375" style="1" customWidth="1"/>
    <col min="7945" max="7945" width="10.140625" style="1" customWidth="1"/>
    <col min="7946" max="7946" width="10.28515625" style="1" customWidth="1"/>
    <col min="7947" max="7948" width="9.28515625" style="1" customWidth="1"/>
    <col min="7949" max="7949" width="8.7109375" style="1" customWidth="1"/>
    <col min="7950" max="7950" width="9.42578125" style="1" customWidth="1"/>
    <col min="7951" max="7951" width="11.140625" style="1" customWidth="1"/>
    <col min="7952" max="7952" width="10" style="1" customWidth="1"/>
    <col min="7953" max="8192" width="9" style="1"/>
    <col min="8193" max="8193" width="3.5703125" style="1" customWidth="1"/>
    <col min="8194" max="8194" width="5.42578125" style="1" customWidth="1"/>
    <col min="8195" max="8195" width="39.28515625" style="1" customWidth="1"/>
    <col min="8196" max="8196" width="9.140625" style="1" customWidth="1"/>
    <col min="8197" max="8197" width="10.7109375" style="1" customWidth="1"/>
    <col min="8198" max="8198" width="9.28515625" style="1" customWidth="1"/>
    <col min="8199" max="8199" width="9.42578125" style="1" customWidth="1"/>
    <col min="8200" max="8200" width="8.7109375" style="1" customWidth="1"/>
    <col min="8201" max="8201" width="10.140625" style="1" customWidth="1"/>
    <col min="8202" max="8202" width="10.28515625" style="1" customWidth="1"/>
    <col min="8203" max="8204" width="9.28515625" style="1" customWidth="1"/>
    <col min="8205" max="8205" width="8.7109375" style="1" customWidth="1"/>
    <col min="8206" max="8206" width="9.42578125" style="1" customWidth="1"/>
    <col min="8207" max="8207" width="11.140625" style="1" customWidth="1"/>
    <col min="8208" max="8208" width="10" style="1" customWidth="1"/>
    <col min="8209" max="8448" width="9" style="1"/>
    <col min="8449" max="8449" width="3.5703125" style="1" customWidth="1"/>
    <col min="8450" max="8450" width="5.42578125" style="1" customWidth="1"/>
    <col min="8451" max="8451" width="39.28515625" style="1" customWidth="1"/>
    <col min="8452" max="8452" width="9.140625" style="1" customWidth="1"/>
    <col min="8453" max="8453" width="10.7109375" style="1" customWidth="1"/>
    <col min="8454" max="8454" width="9.28515625" style="1" customWidth="1"/>
    <col min="8455" max="8455" width="9.42578125" style="1" customWidth="1"/>
    <col min="8456" max="8456" width="8.7109375" style="1" customWidth="1"/>
    <col min="8457" max="8457" width="10.140625" style="1" customWidth="1"/>
    <col min="8458" max="8458" width="10.28515625" style="1" customWidth="1"/>
    <col min="8459" max="8460" width="9.28515625" style="1" customWidth="1"/>
    <col min="8461" max="8461" width="8.7109375" style="1" customWidth="1"/>
    <col min="8462" max="8462" width="9.42578125" style="1" customWidth="1"/>
    <col min="8463" max="8463" width="11.140625" style="1" customWidth="1"/>
    <col min="8464" max="8464" width="10" style="1" customWidth="1"/>
    <col min="8465" max="8704" width="9" style="1"/>
    <col min="8705" max="8705" width="3.5703125" style="1" customWidth="1"/>
    <col min="8706" max="8706" width="5.42578125" style="1" customWidth="1"/>
    <col min="8707" max="8707" width="39.28515625" style="1" customWidth="1"/>
    <col min="8708" max="8708" width="9.140625" style="1" customWidth="1"/>
    <col min="8709" max="8709" width="10.7109375" style="1" customWidth="1"/>
    <col min="8710" max="8710" width="9.28515625" style="1" customWidth="1"/>
    <col min="8711" max="8711" width="9.42578125" style="1" customWidth="1"/>
    <col min="8712" max="8712" width="8.7109375" style="1" customWidth="1"/>
    <col min="8713" max="8713" width="10.140625" style="1" customWidth="1"/>
    <col min="8714" max="8714" width="10.28515625" style="1" customWidth="1"/>
    <col min="8715" max="8716" width="9.28515625" style="1" customWidth="1"/>
    <col min="8717" max="8717" width="8.7109375" style="1" customWidth="1"/>
    <col min="8718" max="8718" width="9.42578125" style="1" customWidth="1"/>
    <col min="8719" max="8719" width="11.140625" style="1" customWidth="1"/>
    <col min="8720" max="8720" width="10" style="1" customWidth="1"/>
    <col min="8721" max="8960" width="9" style="1"/>
    <col min="8961" max="8961" width="3.5703125" style="1" customWidth="1"/>
    <col min="8962" max="8962" width="5.42578125" style="1" customWidth="1"/>
    <col min="8963" max="8963" width="39.28515625" style="1" customWidth="1"/>
    <col min="8964" max="8964" width="9.140625" style="1" customWidth="1"/>
    <col min="8965" max="8965" width="10.7109375" style="1" customWidth="1"/>
    <col min="8966" max="8966" width="9.28515625" style="1" customWidth="1"/>
    <col min="8967" max="8967" width="9.42578125" style="1" customWidth="1"/>
    <col min="8968" max="8968" width="8.7109375" style="1" customWidth="1"/>
    <col min="8969" max="8969" width="10.140625" style="1" customWidth="1"/>
    <col min="8970" max="8970" width="10.28515625" style="1" customWidth="1"/>
    <col min="8971" max="8972" width="9.28515625" style="1" customWidth="1"/>
    <col min="8973" max="8973" width="8.7109375" style="1" customWidth="1"/>
    <col min="8974" max="8974" width="9.42578125" style="1" customWidth="1"/>
    <col min="8975" max="8975" width="11.140625" style="1" customWidth="1"/>
    <col min="8976" max="8976" width="10" style="1" customWidth="1"/>
    <col min="8977" max="9216" width="9" style="1"/>
    <col min="9217" max="9217" width="3.5703125" style="1" customWidth="1"/>
    <col min="9218" max="9218" width="5.42578125" style="1" customWidth="1"/>
    <col min="9219" max="9219" width="39.28515625" style="1" customWidth="1"/>
    <col min="9220" max="9220" width="9.140625" style="1" customWidth="1"/>
    <col min="9221" max="9221" width="10.7109375" style="1" customWidth="1"/>
    <col min="9222" max="9222" width="9.28515625" style="1" customWidth="1"/>
    <col min="9223" max="9223" width="9.42578125" style="1" customWidth="1"/>
    <col min="9224" max="9224" width="8.7109375" style="1" customWidth="1"/>
    <col min="9225" max="9225" width="10.140625" style="1" customWidth="1"/>
    <col min="9226" max="9226" width="10.28515625" style="1" customWidth="1"/>
    <col min="9227" max="9228" width="9.28515625" style="1" customWidth="1"/>
    <col min="9229" max="9229" width="8.7109375" style="1" customWidth="1"/>
    <col min="9230" max="9230" width="9.42578125" style="1" customWidth="1"/>
    <col min="9231" max="9231" width="11.140625" style="1" customWidth="1"/>
    <col min="9232" max="9232" width="10" style="1" customWidth="1"/>
    <col min="9233" max="9472" width="9" style="1"/>
    <col min="9473" max="9473" width="3.5703125" style="1" customWidth="1"/>
    <col min="9474" max="9474" width="5.42578125" style="1" customWidth="1"/>
    <col min="9475" max="9475" width="39.28515625" style="1" customWidth="1"/>
    <col min="9476" max="9476" width="9.140625" style="1" customWidth="1"/>
    <col min="9477" max="9477" width="10.7109375" style="1" customWidth="1"/>
    <col min="9478" max="9478" width="9.28515625" style="1" customWidth="1"/>
    <col min="9479" max="9479" width="9.42578125" style="1" customWidth="1"/>
    <col min="9480" max="9480" width="8.7109375" style="1" customWidth="1"/>
    <col min="9481" max="9481" width="10.140625" style="1" customWidth="1"/>
    <col min="9482" max="9482" width="10.28515625" style="1" customWidth="1"/>
    <col min="9483" max="9484" width="9.28515625" style="1" customWidth="1"/>
    <col min="9485" max="9485" width="8.7109375" style="1" customWidth="1"/>
    <col min="9486" max="9486" width="9.42578125" style="1" customWidth="1"/>
    <col min="9487" max="9487" width="11.140625" style="1" customWidth="1"/>
    <col min="9488" max="9488" width="10" style="1" customWidth="1"/>
    <col min="9489" max="9728" width="9" style="1"/>
    <col min="9729" max="9729" width="3.5703125" style="1" customWidth="1"/>
    <col min="9730" max="9730" width="5.42578125" style="1" customWidth="1"/>
    <col min="9731" max="9731" width="39.28515625" style="1" customWidth="1"/>
    <col min="9732" max="9732" width="9.140625" style="1" customWidth="1"/>
    <col min="9733" max="9733" width="10.7109375" style="1" customWidth="1"/>
    <col min="9734" max="9734" width="9.28515625" style="1" customWidth="1"/>
    <col min="9735" max="9735" width="9.42578125" style="1" customWidth="1"/>
    <col min="9736" max="9736" width="8.7109375" style="1" customWidth="1"/>
    <col min="9737" max="9737" width="10.140625" style="1" customWidth="1"/>
    <col min="9738" max="9738" width="10.28515625" style="1" customWidth="1"/>
    <col min="9739" max="9740" width="9.28515625" style="1" customWidth="1"/>
    <col min="9741" max="9741" width="8.7109375" style="1" customWidth="1"/>
    <col min="9742" max="9742" width="9.42578125" style="1" customWidth="1"/>
    <col min="9743" max="9743" width="11.140625" style="1" customWidth="1"/>
    <col min="9744" max="9744" width="10" style="1" customWidth="1"/>
    <col min="9745" max="9984" width="9" style="1"/>
    <col min="9985" max="9985" width="3.5703125" style="1" customWidth="1"/>
    <col min="9986" max="9986" width="5.42578125" style="1" customWidth="1"/>
    <col min="9987" max="9987" width="39.28515625" style="1" customWidth="1"/>
    <col min="9988" max="9988" width="9.140625" style="1" customWidth="1"/>
    <col min="9989" max="9989" width="10.7109375" style="1" customWidth="1"/>
    <col min="9990" max="9990" width="9.28515625" style="1" customWidth="1"/>
    <col min="9991" max="9991" width="9.42578125" style="1" customWidth="1"/>
    <col min="9992" max="9992" width="8.7109375" style="1" customWidth="1"/>
    <col min="9993" max="9993" width="10.140625" style="1" customWidth="1"/>
    <col min="9994" max="9994" width="10.28515625" style="1" customWidth="1"/>
    <col min="9995" max="9996" width="9.28515625" style="1" customWidth="1"/>
    <col min="9997" max="9997" width="8.7109375" style="1" customWidth="1"/>
    <col min="9998" max="9998" width="9.42578125" style="1" customWidth="1"/>
    <col min="9999" max="9999" width="11.140625" style="1" customWidth="1"/>
    <col min="10000" max="10000" width="10" style="1" customWidth="1"/>
    <col min="10001" max="10240" width="9" style="1"/>
    <col min="10241" max="10241" width="3.5703125" style="1" customWidth="1"/>
    <col min="10242" max="10242" width="5.42578125" style="1" customWidth="1"/>
    <col min="10243" max="10243" width="39.28515625" style="1" customWidth="1"/>
    <col min="10244" max="10244" width="9.140625" style="1" customWidth="1"/>
    <col min="10245" max="10245" width="10.7109375" style="1" customWidth="1"/>
    <col min="10246" max="10246" width="9.28515625" style="1" customWidth="1"/>
    <col min="10247" max="10247" width="9.42578125" style="1" customWidth="1"/>
    <col min="10248" max="10248" width="8.7109375" style="1" customWidth="1"/>
    <col min="10249" max="10249" width="10.140625" style="1" customWidth="1"/>
    <col min="10250" max="10250" width="10.28515625" style="1" customWidth="1"/>
    <col min="10251" max="10252" width="9.28515625" style="1" customWidth="1"/>
    <col min="10253" max="10253" width="8.7109375" style="1" customWidth="1"/>
    <col min="10254" max="10254" width="9.42578125" style="1" customWidth="1"/>
    <col min="10255" max="10255" width="11.140625" style="1" customWidth="1"/>
    <col min="10256" max="10256" width="10" style="1" customWidth="1"/>
    <col min="10257" max="10496" width="9" style="1"/>
    <col min="10497" max="10497" width="3.5703125" style="1" customWidth="1"/>
    <col min="10498" max="10498" width="5.42578125" style="1" customWidth="1"/>
    <col min="10499" max="10499" width="39.28515625" style="1" customWidth="1"/>
    <col min="10500" max="10500" width="9.140625" style="1" customWidth="1"/>
    <col min="10501" max="10501" width="10.7109375" style="1" customWidth="1"/>
    <col min="10502" max="10502" width="9.28515625" style="1" customWidth="1"/>
    <col min="10503" max="10503" width="9.42578125" style="1" customWidth="1"/>
    <col min="10504" max="10504" width="8.7109375" style="1" customWidth="1"/>
    <col min="10505" max="10505" width="10.140625" style="1" customWidth="1"/>
    <col min="10506" max="10506" width="10.28515625" style="1" customWidth="1"/>
    <col min="10507" max="10508" width="9.28515625" style="1" customWidth="1"/>
    <col min="10509" max="10509" width="8.7109375" style="1" customWidth="1"/>
    <col min="10510" max="10510" width="9.42578125" style="1" customWidth="1"/>
    <col min="10511" max="10511" width="11.140625" style="1" customWidth="1"/>
    <col min="10512" max="10512" width="10" style="1" customWidth="1"/>
    <col min="10513" max="10752" width="9" style="1"/>
    <col min="10753" max="10753" width="3.5703125" style="1" customWidth="1"/>
    <col min="10754" max="10754" width="5.42578125" style="1" customWidth="1"/>
    <col min="10755" max="10755" width="39.28515625" style="1" customWidth="1"/>
    <col min="10756" max="10756" width="9.140625" style="1" customWidth="1"/>
    <col min="10757" max="10757" width="10.7109375" style="1" customWidth="1"/>
    <col min="10758" max="10758" width="9.28515625" style="1" customWidth="1"/>
    <col min="10759" max="10759" width="9.42578125" style="1" customWidth="1"/>
    <col min="10760" max="10760" width="8.7109375" style="1" customWidth="1"/>
    <col min="10761" max="10761" width="10.140625" style="1" customWidth="1"/>
    <col min="10762" max="10762" width="10.28515625" style="1" customWidth="1"/>
    <col min="10763" max="10764" width="9.28515625" style="1" customWidth="1"/>
    <col min="10765" max="10765" width="8.7109375" style="1" customWidth="1"/>
    <col min="10766" max="10766" width="9.42578125" style="1" customWidth="1"/>
    <col min="10767" max="10767" width="11.140625" style="1" customWidth="1"/>
    <col min="10768" max="10768" width="10" style="1" customWidth="1"/>
    <col min="10769" max="11008" width="9" style="1"/>
    <col min="11009" max="11009" width="3.5703125" style="1" customWidth="1"/>
    <col min="11010" max="11010" width="5.42578125" style="1" customWidth="1"/>
    <col min="11011" max="11011" width="39.28515625" style="1" customWidth="1"/>
    <col min="11012" max="11012" width="9.140625" style="1" customWidth="1"/>
    <col min="11013" max="11013" width="10.7109375" style="1" customWidth="1"/>
    <col min="11014" max="11014" width="9.28515625" style="1" customWidth="1"/>
    <col min="11015" max="11015" width="9.42578125" style="1" customWidth="1"/>
    <col min="11016" max="11016" width="8.7109375" style="1" customWidth="1"/>
    <col min="11017" max="11017" width="10.140625" style="1" customWidth="1"/>
    <col min="11018" max="11018" width="10.28515625" style="1" customWidth="1"/>
    <col min="11019" max="11020" width="9.28515625" style="1" customWidth="1"/>
    <col min="11021" max="11021" width="8.7109375" style="1" customWidth="1"/>
    <col min="11022" max="11022" width="9.42578125" style="1" customWidth="1"/>
    <col min="11023" max="11023" width="11.140625" style="1" customWidth="1"/>
    <col min="11024" max="11024" width="10" style="1" customWidth="1"/>
    <col min="11025" max="11264" width="9" style="1"/>
    <col min="11265" max="11265" width="3.5703125" style="1" customWidth="1"/>
    <col min="11266" max="11266" width="5.42578125" style="1" customWidth="1"/>
    <col min="11267" max="11267" width="39.28515625" style="1" customWidth="1"/>
    <col min="11268" max="11268" width="9.140625" style="1" customWidth="1"/>
    <col min="11269" max="11269" width="10.7109375" style="1" customWidth="1"/>
    <col min="11270" max="11270" width="9.28515625" style="1" customWidth="1"/>
    <col min="11271" max="11271" width="9.42578125" style="1" customWidth="1"/>
    <col min="11272" max="11272" width="8.7109375" style="1" customWidth="1"/>
    <col min="11273" max="11273" width="10.140625" style="1" customWidth="1"/>
    <col min="11274" max="11274" width="10.28515625" style="1" customWidth="1"/>
    <col min="11275" max="11276" width="9.28515625" style="1" customWidth="1"/>
    <col min="11277" max="11277" width="8.7109375" style="1" customWidth="1"/>
    <col min="11278" max="11278" width="9.42578125" style="1" customWidth="1"/>
    <col min="11279" max="11279" width="11.140625" style="1" customWidth="1"/>
    <col min="11280" max="11280" width="10" style="1" customWidth="1"/>
    <col min="11281" max="11520" width="9" style="1"/>
    <col min="11521" max="11521" width="3.5703125" style="1" customWidth="1"/>
    <col min="11522" max="11522" width="5.42578125" style="1" customWidth="1"/>
    <col min="11523" max="11523" width="39.28515625" style="1" customWidth="1"/>
    <col min="11524" max="11524" width="9.140625" style="1" customWidth="1"/>
    <col min="11525" max="11525" width="10.7109375" style="1" customWidth="1"/>
    <col min="11526" max="11526" width="9.28515625" style="1" customWidth="1"/>
    <col min="11527" max="11527" width="9.42578125" style="1" customWidth="1"/>
    <col min="11528" max="11528" width="8.7109375" style="1" customWidth="1"/>
    <col min="11529" max="11529" width="10.140625" style="1" customWidth="1"/>
    <col min="11530" max="11530" width="10.28515625" style="1" customWidth="1"/>
    <col min="11531" max="11532" width="9.28515625" style="1" customWidth="1"/>
    <col min="11533" max="11533" width="8.7109375" style="1" customWidth="1"/>
    <col min="11534" max="11534" width="9.42578125" style="1" customWidth="1"/>
    <col min="11535" max="11535" width="11.140625" style="1" customWidth="1"/>
    <col min="11536" max="11536" width="10" style="1" customWidth="1"/>
    <col min="11537" max="11776" width="9" style="1"/>
    <col min="11777" max="11777" width="3.5703125" style="1" customWidth="1"/>
    <col min="11778" max="11778" width="5.42578125" style="1" customWidth="1"/>
    <col min="11779" max="11779" width="39.28515625" style="1" customWidth="1"/>
    <col min="11780" max="11780" width="9.140625" style="1" customWidth="1"/>
    <col min="11781" max="11781" width="10.7109375" style="1" customWidth="1"/>
    <col min="11782" max="11782" width="9.28515625" style="1" customWidth="1"/>
    <col min="11783" max="11783" width="9.42578125" style="1" customWidth="1"/>
    <col min="11784" max="11784" width="8.7109375" style="1" customWidth="1"/>
    <col min="11785" max="11785" width="10.140625" style="1" customWidth="1"/>
    <col min="11786" max="11786" width="10.28515625" style="1" customWidth="1"/>
    <col min="11787" max="11788" width="9.28515625" style="1" customWidth="1"/>
    <col min="11789" max="11789" width="8.7109375" style="1" customWidth="1"/>
    <col min="11790" max="11790" width="9.42578125" style="1" customWidth="1"/>
    <col min="11791" max="11791" width="11.140625" style="1" customWidth="1"/>
    <col min="11792" max="11792" width="10" style="1" customWidth="1"/>
    <col min="11793" max="12032" width="9" style="1"/>
    <col min="12033" max="12033" width="3.5703125" style="1" customWidth="1"/>
    <col min="12034" max="12034" width="5.42578125" style="1" customWidth="1"/>
    <col min="12035" max="12035" width="39.28515625" style="1" customWidth="1"/>
    <col min="12036" max="12036" width="9.140625" style="1" customWidth="1"/>
    <col min="12037" max="12037" width="10.7109375" style="1" customWidth="1"/>
    <col min="12038" max="12038" width="9.28515625" style="1" customWidth="1"/>
    <col min="12039" max="12039" width="9.42578125" style="1" customWidth="1"/>
    <col min="12040" max="12040" width="8.7109375" style="1" customWidth="1"/>
    <col min="12041" max="12041" width="10.140625" style="1" customWidth="1"/>
    <col min="12042" max="12042" width="10.28515625" style="1" customWidth="1"/>
    <col min="12043" max="12044" width="9.28515625" style="1" customWidth="1"/>
    <col min="12045" max="12045" width="8.7109375" style="1" customWidth="1"/>
    <col min="12046" max="12046" width="9.42578125" style="1" customWidth="1"/>
    <col min="12047" max="12047" width="11.140625" style="1" customWidth="1"/>
    <col min="12048" max="12048" width="10" style="1" customWidth="1"/>
    <col min="12049" max="12288" width="9" style="1"/>
    <col min="12289" max="12289" width="3.5703125" style="1" customWidth="1"/>
    <col min="12290" max="12290" width="5.42578125" style="1" customWidth="1"/>
    <col min="12291" max="12291" width="39.28515625" style="1" customWidth="1"/>
    <col min="12292" max="12292" width="9.140625" style="1" customWidth="1"/>
    <col min="12293" max="12293" width="10.7109375" style="1" customWidth="1"/>
    <col min="12294" max="12294" width="9.28515625" style="1" customWidth="1"/>
    <col min="12295" max="12295" width="9.42578125" style="1" customWidth="1"/>
    <col min="12296" max="12296" width="8.7109375" style="1" customWidth="1"/>
    <col min="12297" max="12297" width="10.140625" style="1" customWidth="1"/>
    <col min="12298" max="12298" width="10.28515625" style="1" customWidth="1"/>
    <col min="12299" max="12300" width="9.28515625" style="1" customWidth="1"/>
    <col min="12301" max="12301" width="8.7109375" style="1" customWidth="1"/>
    <col min="12302" max="12302" width="9.42578125" style="1" customWidth="1"/>
    <col min="12303" max="12303" width="11.140625" style="1" customWidth="1"/>
    <col min="12304" max="12304" width="10" style="1" customWidth="1"/>
    <col min="12305" max="12544" width="9" style="1"/>
    <col min="12545" max="12545" width="3.5703125" style="1" customWidth="1"/>
    <col min="12546" max="12546" width="5.42578125" style="1" customWidth="1"/>
    <col min="12547" max="12547" width="39.28515625" style="1" customWidth="1"/>
    <col min="12548" max="12548" width="9.140625" style="1" customWidth="1"/>
    <col min="12549" max="12549" width="10.7109375" style="1" customWidth="1"/>
    <col min="12550" max="12550" width="9.28515625" style="1" customWidth="1"/>
    <col min="12551" max="12551" width="9.42578125" style="1" customWidth="1"/>
    <col min="12552" max="12552" width="8.7109375" style="1" customWidth="1"/>
    <col min="12553" max="12553" width="10.140625" style="1" customWidth="1"/>
    <col min="12554" max="12554" width="10.28515625" style="1" customWidth="1"/>
    <col min="12555" max="12556" width="9.28515625" style="1" customWidth="1"/>
    <col min="12557" max="12557" width="8.7109375" style="1" customWidth="1"/>
    <col min="12558" max="12558" width="9.42578125" style="1" customWidth="1"/>
    <col min="12559" max="12559" width="11.140625" style="1" customWidth="1"/>
    <col min="12560" max="12560" width="10" style="1" customWidth="1"/>
    <col min="12561" max="12800" width="9" style="1"/>
    <col min="12801" max="12801" width="3.5703125" style="1" customWidth="1"/>
    <col min="12802" max="12802" width="5.42578125" style="1" customWidth="1"/>
    <col min="12803" max="12803" width="39.28515625" style="1" customWidth="1"/>
    <col min="12804" max="12804" width="9.140625" style="1" customWidth="1"/>
    <col min="12805" max="12805" width="10.7109375" style="1" customWidth="1"/>
    <col min="12806" max="12806" width="9.28515625" style="1" customWidth="1"/>
    <col min="12807" max="12807" width="9.42578125" style="1" customWidth="1"/>
    <col min="12808" max="12808" width="8.7109375" style="1" customWidth="1"/>
    <col min="12809" max="12809" width="10.140625" style="1" customWidth="1"/>
    <col min="12810" max="12810" width="10.28515625" style="1" customWidth="1"/>
    <col min="12811" max="12812" width="9.28515625" style="1" customWidth="1"/>
    <col min="12813" max="12813" width="8.7109375" style="1" customWidth="1"/>
    <col min="12814" max="12814" width="9.42578125" style="1" customWidth="1"/>
    <col min="12815" max="12815" width="11.140625" style="1" customWidth="1"/>
    <col min="12816" max="12816" width="10" style="1" customWidth="1"/>
    <col min="12817" max="13056" width="9" style="1"/>
    <col min="13057" max="13057" width="3.5703125" style="1" customWidth="1"/>
    <col min="13058" max="13058" width="5.42578125" style="1" customWidth="1"/>
    <col min="13059" max="13059" width="39.28515625" style="1" customWidth="1"/>
    <col min="13060" max="13060" width="9.140625" style="1" customWidth="1"/>
    <col min="13061" max="13061" width="10.7109375" style="1" customWidth="1"/>
    <col min="13062" max="13062" width="9.28515625" style="1" customWidth="1"/>
    <col min="13063" max="13063" width="9.42578125" style="1" customWidth="1"/>
    <col min="13064" max="13064" width="8.7109375" style="1" customWidth="1"/>
    <col min="13065" max="13065" width="10.140625" style="1" customWidth="1"/>
    <col min="13066" max="13066" width="10.28515625" style="1" customWidth="1"/>
    <col min="13067" max="13068" width="9.28515625" style="1" customWidth="1"/>
    <col min="13069" max="13069" width="8.7109375" style="1" customWidth="1"/>
    <col min="13070" max="13070" width="9.42578125" style="1" customWidth="1"/>
    <col min="13071" max="13071" width="11.140625" style="1" customWidth="1"/>
    <col min="13072" max="13072" width="10" style="1" customWidth="1"/>
    <col min="13073" max="13312" width="9" style="1"/>
    <col min="13313" max="13313" width="3.5703125" style="1" customWidth="1"/>
    <col min="13314" max="13314" width="5.42578125" style="1" customWidth="1"/>
    <col min="13315" max="13315" width="39.28515625" style="1" customWidth="1"/>
    <col min="13316" max="13316" width="9.140625" style="1" customWidth="1"/>
    <col min="13317" max="13317" width="10.7109375" style="1" customWidth="1"/>
    <col min="13318" max="13318" width="9.28515625" style="1" customWidth="1"/>
    <col min="13319" max="13319" width="9.42578125" style="1" customWidth="1"/>
    <col min="13320" max="13320" width="8.7109375" style="1" customWidth="1"/>
    <col min="13321" max="13321" width="10.140625" style="1" customWidth="1"/>
    <col min="13322" max="13322" width="10.28515625" style="1" customWidth="1"/>
    <col min="13323" max="13324" width="9.28515625" style="1" customWidth="1"/>
    <col min="13325" max="13325" width="8.7109375" style="1" customWidth="1"/>
    <col min="13326" max="13326" width="9.42578125" style="1" customWidth="1"/>
    <col min="13327" max="13327" width="11.140625" style="1" customWidth="1"/>
    <col min="13328" max="13328" width="10" style="1" customWidth="1"/>
    <col min="13329" max="13568" width="9" style="1"/>
    <col min="13569" max="13569" width="3.5703125" style="1" customWidth="1"/>
    <col min="13570" max="13570" width="5.42578125" style="1" customWidth="1"/>
    <col min="13571" max="13571" width="39.28515625" style="1" customWidth="1"/>
    <col min="13572" max="13572" width="9.140625" style="1" customWidth="1"/>
    <col min="13573" max="13573" width="10.7109375" style="1" customWidth="1"/>
    <col min="13574" max="13574" width="9.28515625" style="1" customWidth="1"/>
    <col min="13575" max="13575" width="9.42578125" style="1" customWidth="1"/>
    <col min="13576" max="13576" width="8.7109375" style="1" customWidth="1"/>
    <col min="13577" max="13577" width="10.140625" style="1" customWidth="1"/>
    <col min="13578" max="13578" width="10.28515625" style="1" customWidth="1"/>
    <col min="13579" max="13580" width="9.28515625" style="1" customWidth="1"/>
    <col min="13581" max="13581" width="8.7109375" style="1" customWidth="1"/>
    <col min="13582" max="13582" width="9.42578125" style="1" customWidth="1"/>
    <col min="13583" max="13583" width="11.140625" style="1" customWidth="1"/>
    <col min="13584" max="13584" width="10" style="1" customWidth="1"/>
    <col min="13585" max="13824" width="9" style="1"/>
    <col min="13825" max="13825" width="3.5703125" style="1" customWidth="1"/>
    <col min="13826" max="13826" width="5.42578125" style="1" customWidth="1"/>
    <col min="13827" max="13827" width="39.28515625" style="1" customWidth="1"/>
    <col min="13828" max="13828" width="9.140625" style="1" customWidth="1"/>
    <col min="13829" max="13829" width="10.7109375" style="1" customWidth="1"/>
    <col min="13830" max="13830" width="9.28515625" style="1" customWidth="1"/>
    <col min="13831" max="13831" width="9.42578125" style="1" customWidth="1"/>
    <col min="13832" max="13832" width="8.7109375" style="1" customWidth="1"/>
    <col min="13833" max="13833" width="10.140625" style="1" customWidth="1"/>
    <col min="13834" max="13834" width="10.28515625" style="1" customWidth="1"/>
    <col min="13835" max="13836" width="9.28515625" style="1" customWidth="1"/>
    <col min="13837" max="13837" width="8.7109375" style="1" customWidth="1"/>
    <col min="13838" max="13838" width="9.42578125" style="1" customWidth="1"/>
    <col min="13839" max="13839" width="11.140625" style="1" customWidth="1"/>
    <col min="13840" max="13840" width="10" style="1" customWidth="1"/>
    <col min="13841" max="14080" width="9" style="1"/>
    <col min="14081" max="14081" width="3.5703125" style="1" customWidth="1"/>
    <col min="14082" max="14082" width="5.42578125" style="1" customWidth="1"/>
    <col min="14083" max="14083" width="39.28515625" style="1" customWidth="1"/>
    <col min="14084" max="14084" width="9.140625" style="1" customWidth="1"/>
    <col min="14085" max="14085" width="10.7109375" style="1" customWidth="1"/>
    <col min="14086" max="14086" width="9.28515625" style="1" customWidth="1"/>
    <col min="14087" max="14087" width="9.42578125" style="1" customWidth="1"/>
    <col min="14088" max="14088" width="8.7109375" style="1" customWidth="1"/>
    <col min="14089" max="14089" width="10.140625" style="1" customWidth="1"/>
    <col min="14090" max="14090" width="10.28515625" style="1" customWidth="1"/>
    <col min="14091" max="14092" width="9.28515625" style="1" customWidth="1"/>
    <col min="14093" max="14093" width="8.7109375" style="1" customWidth="1"/>
    <col min="14094" max="14094" width="9.42578125" style="1" customWidth="1"/>
    <col min="14095" max="14095" width="11.140625" style="1" customWidth="1"/>
    <col min="14096" max="14096" width="10" style="1" customWidth="1"/>
    <col min="14097" max="14336" width="9" style="1"/>
    <col min="14337" max="14337" width="3.5703125" style="1" customWidth="1"/>
    <col min="14338" max="14338" width="5.42578125" style="1" customWidth="1"/>
    <col min="14339" max="14339" width="39.28515625" style="1" customWidth="1"/>
    <col min="14340" max="14340" width="9.140625" style="1" customWidth="1"/>
    <col min="14341" max="14341" width="10.7109375" style="1" customWidth="1"/>
    <col min="14342" max="14342" width="9.28515625" style="1" customWidth="1"/>
    <col min="14343" max="14343" width="9.42578125" style="1" customWidth="1"/>
    <col min="14344" max="14344" width="8.7109375" style="1" customWidth="1"/>
    <col min="14345" max="14345" width="10.140625" style="1" customWidth="1"/>
    <col min="14346" max="14346" width="10.28515625" style="1" customWidth="1"/>
    <col min="14347" max="14348" width="9.28515625" style="1" customWidth="1"/>
    <col min="14349" max="14349" width="8.7109375" style="1" customWidth="1"/>
    <col min="14350" max="14350" width="9.42578125" style="1" customWidth="1"/>
    <col min="14351" max="14351" width="11.140625" style="1" customWidth="1"/>
    <col min="14352" max="14352" width="10" style="1" customWidth="1"/>
    <col min="14353" max="14592" width="9" style="1"/>
    <col min="14593" max="14593" width="3.5703125" style="1" customWidth="1"/>
    <col min="14594" max="14594" width="5.42578125" style="1" customWidth="1"/>
    <col min="14595" max="14595" width="39.28515625" style="1" customWidth="1"/>
    <col min="14596" max="14596" width="9.140625" style="1" customWidth="1"/>
    <col min="14597" max="14597" width="10.7109375" style="1" customWidth="1"/>
    <col min="14598" max="14598" width="9.28515625" style="1" customWidth="1"/>
    <col min="14599" max="14599" width="9.42578125" style="1" customWidth="1"/>
    <col min="14600" max="14600" width="8.7109375" style="1" customWidth="1"/>
    <col min="14601" max="14601" width="10.140625" style="1" customWidth="1"/>
    <col min="14602" max="14602" width="10.28515625" style="1" customWidth="1"/>
    <col min="14603" max="14604" width="9.28515625" style="1" customWidth="1"/>
    <col min="14605" max="14605" width="8.7109375" style="1" customWidth="1"/>
    <col min="14606" max="14606" width="9.42578125" style="1" customWidth="1"/>
    <col min="14607" max="14607" width="11.140625" style="1" customWidth="1"/>
    <col min="14608" max="14608" width="10" style="1" customWidth="1"/>
    <col min="14609" max="14848" width="9" style="1"/>
    <col min="14849" max="14849" width="3.5703125" style="1" customWidth="1"/>
    <col min="14850" max="14850" width="5.42578125" style="1" customWidth="1"/>
    <col min="14851" max="14851" width="39.28515625" style="1" customWidth="1"/>
    <col min="14852" max="14852" width="9.140625" style="1" customWidth="1"/>
    <col min="14853" max="14853" width="10.7109375" style="1" customWidth="1"/>
    <col min="14854" max="14854" width="9.28515625" style="1" customWidth="1"/>
    <col min="14855" max="14855" width="9.42578125" style="1" customWidth="1"/>
    <col min="14856" max="14856" width="8.7109375" style="1" customWidth="1"/>
    <col min="14857" max="14857" width="10.140625" style="1" customWidth="1"/>
    <col min="14858" max="14858" width="10.28515625" style="1" customWidth="1"/>
    <col min="14859" max="14860" width="9.28515625" style="1" customWidth="1"/>
    <col min="14861" max="14861" width="8.7109375" style="1" customWidth="1"/>
    <col min="14862" max="14862" width="9.42578125" style="1" customWidth="1"/>
    <col min="14863" max="14863" width="11.140625" style="1" customWidth="1"/>
    <col min="14864" max="14864" width="10" style="1" customWidth="1"/>
    <col min="14865" max="15104" width="9" style="1"/>
    <col min="15105" max="15105" width="3.5703125" style="1" customWidth="1"/>
    <col min="15106" max="15106" width="5.42578125" style="1" customWidth="1"/>
    <col min="15107" max="15107" width="39.28515625" style="1" customWidth="1"/>
    <col min="15108" max="15108" width="9.140625" style="1" customWidth="1"/>
    <col min="15109" max="15109" width="10.7109375" style="1" customWidth="1"/>
    <col min="15110" max="15110" width="9.28515625" style="1" customWidth="1"/>
    <col min="15111" max="15111" width="9.42578125" style="1" customWidth="1"/>
    <col min="15112" max="15112" width="8.7109375" style="1" customWidth="1"/>
    <col min="15113" max="15113" width="10.140625" style="1" customWidth="1"/>
    <col min="15114" max="15114" width="10.28515625" style="1" customWidth="1"/>
    <col min="15115" max="15116" width="9.28515625" style="1" customWidth="1"/>
    <col min="15117" max="15117" width="8.7109375" style="1" customWidth="1"/>
    <col min="15118" max="15118" width="9.42578125" style="1" customWidth="1"/>
    <col min="15119" max="15119" width="11.140625" style="1" customWidth="1"/>
    <col min="15120" max="15120" width="10" style="1" customWidth="1"/>
    <col min="15121" max="15360" width="9" style="1"/>
    <col min="15361" max="15361" width="3.5703125" style="1" customWidth="1"/>
    <col min="15362" max="15362" width="5.42578125" style="1" customWidth="1"/>
    <col min="15363" max="15363" width="39.28515625" style="1" customWidth="1"/>
    <col min="15364" max="15364" width="9.140625" style="1" customWidth="1"/>
    <col min="15365" max="15365" width="10.7109375" style="1" customWidth="1"/>
    <col min="15366" max="15366" width="9.28515625" style="1" customWidth="1"/>
    <col min="15367" max="15367" width="9.42578125" style="1" customWidth="1"/>
    <col min="15368" max="15368" width="8.7109375" style="1" customWidth="1"/>
    <col min="15369" max="15369" width="10.140625" style="1" customWidth="1"/>
    <col min="15370" max="15370" width="10.28515625" style="1" customWidth="1"/>
    <col min="15371" max="15372" width="9.28515625" style="1" customWidth="1"/>
    <col min="15373" max="15373" width="8.7109375" style="1" customWidth="1"/>
    <col min="15374" max="15374" width="9.42578125" style="1" customWidth="1"/>
    <col min="15375" max="15375" width="11.140625" style="1" customWidth="1"/>
    <col min="15376" max="15376" width="10" style="1" customWidth="1"/>
    <col min="15377" max="15616" width="9" style="1"/>
    <col min="15617" max="15617" width="3.5703125" style="1" customWidth="1"/>
    <col min="15618" max="15618" width="5.42578125" style="1" customWidth="1"/>
    <col min="15619" max="15619" width="39.28515625" style="1" customWidth="1"/>
    <col min="15620" max="15620" width="9.140625" style="1" customWidth="1"/>
    <col min="15621" max="15621" width="10.7109375" style="1" customWidth="1"/>
    <col min="15622" max="15622" width="9.28515625" style="1" customWidth="1"/>
    <col min="15623" max="15623" width="9.42578125" style="1" customWidth="1"/>
    <col min="15624" max="15624" width="8.7109375" style="1" customWidth="1"/>
    <col min="15625" max="15625" width="10.140625" style="1" customWidth="1"/>
    <col min="15626" max="15626" width="10.28515625" style="1" customWidth="1"/>
    <col min="15627" max="15628" width="9.28515625" style="1" customWidth="1"/>
    <col min="15629" max="15629" width="8.7109375" style="1" customWidth="1"/>
    <col min="15630" max="15630" width="9.42578125" style="1" customWidth="1"/>
    <col min="15631" max="15631" width="11.140625" style="1" customWidth="1"/>
    <col min="15632" max="15632" width="10" style="1" customWidth="1"/>
    <col min="15633" max="15872" width="9" style="1"/>
    <col min="15873" max="15873" width="3.5703125" style="1" customWidth="1"/>
    <col min="15874" max="15874" width="5.42578125" style="1" customWidth="1"/>
    <col min="15875" max="15875" width="39.28515625" style="1" customWidth="1"/>
    <col min="15876" max="15876" width="9.140625" style="1" customWidth="1"/>
    <col min="15877" max="15877" width="10.7109375" style="1" customWidth="1"/>
    <col min="15878" max="15878" width="9.28515625" style="1" customWidth="1"/>
    <col min="15879" max="15879" width="9.42578125" style="1" customWidth="1"/>
    <col min="15880" max="15880" width="8.7109375" style="1" customWidth="1"/>
    <col min="15881" max="15881" width="10.140625" style="1" customWidth="1"/>
    <col min="15882" max="15882" width="10.28515625" style="1" customWidth="1"/>
    <col min="15883" max="15884" width="9.28515625" style="1" customWidth="1"/>
    <col min="15885" max="15885" width="8.7109375" style="1" customWidth="1"/>
    <col min="15886" max="15886" width="9.42578125" style="1" customWidth="1"/>
    <col min="15887" max="15887" width="11.140625" style="1" customWidth="1"/>
    <col min="15888" max="15888" width="10" style="1" customWidth="1"/>
    <col min="15889" max="16128" width="9" style="1"/>
    <col min="16129" max="16129" width="3.5703125" style="1" customWidth="1"/>
    <col min="16130" max="16130" width="5.42578125" style="1" customWidth="1"/>
    <col min="16131" max="16131" width="39.28515625" style="1" customWidth="1"/>
    <col min="16132" max="16132" width="9.140625" style="1" customWidth="1"/>
    <col min="16133" max="16133" width="10.7109375" style="1" customWidth="1"/>
    <col min="16134" max="16134" width="9.28515625" style="1" customWidth="1"/>
    <col min="16135" max="16135" width="9.42578125" style="1" customWidth="1"/>
    <col min="16136" max="16136" width="8.7109375" style="1" customWidth="1"/>
    <col min="16137" max="16137" width="10.140625" style="1" customWidth="1"/>
    <col min="16138" max="16138" width="10.28515625" style="1" customWidth="1"/>
    <col min="16139" max="16140" width="9.28515625" style="1" customWidth="1"/>
    <col min="16141" max="16141" width="8.7109375" style="1" customWidth="1"/>
    <col min="16142" max="16142" width="9.42578125" style="1" customWidth="1"/>
    <col min="16143" max="16143" width="11.140625" style="1" customWidth="1"/>
    <col min="16144" max="16144" width="10" style="1" customWidth="1"/>
    <col min="16145" max="16384" width="9" style="1"/>
  </cols>
  <sheetData>
    <row r="1" spans="1:18" ht="20.25" x14ac:dyDescent="0.3">
      <c r="A1" s="85" t="s">
        <v>91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8" ht="15.75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8" ht="15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8" ht="15.75" customHeight="1" x14ac:dyDescent="0.25">
      <c r="A4" s="67" t="s">
        <v>61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8" ht="15.75" x14ac:dyDescent="0.2">
      <c r="A5" s="87" t="s">
        <v>62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1:18" ht="13.5" customHeight="1" x14ac:dyDescent="0.25">
      <c r="A6" s="69" t="s">
        <v>85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8" x14ac:dyDescent="0.2">
      <c r="A7" s="31"/>
      <c r="B7" s="31"/>
      <c r="C7" s="32"/>
      <c r="D7" s="33"/>
      <c r="E7" s="33"/>
      <c r="F7" s="33"/>
      <c r="G7" s="31"/>
      <c r="H7" s="31"/>
      <c r="I7" s="31"/>
      <c r="J7" s="34"/>
      <c r="K7" s="34"/>
      <c r="L7" s="34"/>
      <c r="M7" s="34"/>
      <c r="N7" s="34"/>
      <c r="O7" s="34"/>
      <c r="P7" s="34"/>
    </row>
    <row r="8" spans="1:18" x14ac:dyDescent="0.2">
      <c r="A8" s="88" t="s">
        <v>63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8" x14ac:dyDescent="0.2">
      <c r="A9" s="88" t="s">
        <v>92</v>
      </c>
      <c r="B9" s="88"/>
      <c r="C9" s="88"/>
      <c r="D9" s="88"/>
      <c r="E9" s="88"/>
      <c r="F9" s="33"/>
      <c r="G9" s="31"/>
      <c r="H9" s="31"/>
      <c r="I9" s="31"/>
      <c r="J9" s="34"/>
      <c r="K9" s="34"/>
      <c r="L9" s="89" t="s">
        <v>38</v>
      </c>
      <c r="M9" s="89"/>
      <c r="N9" s="89"/>
      <c r="O9" s="90">
        <f>P102</f>
        <v>0</v>
      </c>
      <c r="P9" s="90"/>
    </row>
    <row r="10" spans="1:18" x14ac:dyDescent="0.2">
      <c r="A10" s="31"/>
      <c r="B10" s="31"/>
      <c r="C10" s="32"/>
      <c r="D10" s="35"/>
      <c r="E10" s="36"/>
      <c r="F10" s="31"/>
      <c r="G10" s="31"/>
      <c r="H10" s="31"/>
      <c r="I10" s="31"/>
      <c r="J10" s="34"/>
      <c r="K10" s="34"/>
      <c r="L10" s="34"/>
      <c r="M10" s="34"/>
      <c r="N10" s="34"/>
      <c r="O10" s="34"/>
      <c r="P10" s="34"/>
    </row>
    <row r="11" spans="1:18" ht="12.75" customHeight="1" x14ac:dyDescent="0.2">
      <c r="A11" s="91" t="s">
        <v>39</v>
      </c>
      <c r="B11" s="92" t="s">
        <v>40</v>
      </c>
      <c r="C11" s="91" t="s">
        <v>41</v>
      </c>
      <c r="D11" s="91" t="s">
        <v>42</v>
      </c>
      <c r="E11" s="93" t="s">
        <v>43</v>
      </c>
      <c r="F11" s="94" t="s">
        <v>44</v>
      </c>
      <c r="G11" s="94"/>
      <c r="H11" s="94"/>
      <c r="I11" s="94"/>
      <c r="J11" s="94"/>
      <c r="K11" s="94"/>
      <c r="L11" s="94" t="s">
        <v>45</v>
      </c>
      <c r="M11" s="94"/>
      <c r="N11" s="94"/>
      <c r="O11" s="94"/>
      <c r="P11" s="94"/>
    </row>
    <row r="12" spans="1:18" ht="12.75" customHeight="1" x14ac:dyDescent="0.2">
      <c r="A12" s="91"/>
      <c r="B12" s="92"/>
      <c r="C12" s="91"/>
      <c r="D12" s="91"/>
      <c r="E12" s="93"/>
      <c r="F12" s="93" t="s">
        <v>46</v>
      </c>
      <c r="G12" s="93" t="s">
        <v>47</v>
      </c>
      <c r="H12" s="93" t="s">
        <v>48</v>
      </c>
      <c r="I12" s="93" t="s">
        <v>49</v>
      </c>
      <c r="J12" s="93" t="s">
        <v>50</v>
      </c>
      <c r="K12" s="93" t="s">
        <v>51</v>
      </c>
      <c r="L12" s="93" t="s">
        <v>52</v>
      </c>
      <c r="M12" s="93" t="s">
        <v>48</v>
      </c>
      <c r="N12" s="93" t="s">
        <v>49</v>
      </c>
      <c r="O12" s="93" t="s">
        <v>50</v>
      </c>
      <c r="P12" s="93" t="s">
        <v>53</v>
      </c>
    </row>
    <row r="13" spans="1:18" ht="39" customHeight="1" x14ac:dyDescent="0.2">
      <c r="A13" s="91"/>
      <c r="B13" s="92"/>
      <c r="C13" s="91"/>
      <c r="D13" s="91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R13" s="37"/>
    </row>
    <row r="14" spans="1:18" x14ac:dyDescent="0.2">
      <c r="A14" s="38">
        <v>1</v>
      </c>
      <c r="B14" s="38">
        <v>2</v>
      </c>
      <c r="C14" s="39">
        <v>3</v>
      </c>
      <c r="D14" s="38">
        <v>4</v>
      </c>
      <c r="E14" s="40">
        <v>5</v>
      </c>
      <c r="F14" s="38">
        <v>6</v>
      </c>
      <c r="G14" s="38">
        <v>7</v>
      </c>
      <c r="H14" s="38">
        <v>8</v>
      </c>
      <c r="I14" s="38">
        <v>9</v>
      </c>
      <c r="J14" s="38">
        <v>10</v>
      </c>
      <c r="K14" s="38">
        <v>11</v>
      </c>
      <c r="L14" s="38">
        <v>12</v>
      </c>
      <c r="M14" s="38">
        <v>13</v>
      </c>
      <c r="N14" s="38">
        <v>14</v>
      </c>
      <c r="O14" s="38">
        <v>15</v>
      </c>
      <c r="P14" s="38">
        <v>16</v>
      </c>
    </row>
    <row r="15" spans="1:18" ht="13.5" x14ac:dyDescent="0.25">
      <c r="A15" s="41"/>
      <c r="B15" s="41"/>
      <c r="C15" s="42" t="s">
        <v>30</v>
      </c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8" ht="38.25" x14ac:dyDescent="0.2">
      <c r="A16" s="43">
        <v>1</v>
      </c>
      <c r="B16" s="43" t="s">
        <v>54</v>
      </c>
      <c r="C16" s="45" t="s">
        <v>67</v>
      </c>
      <c r="D16" s="43" t="s">
        <v>55</v>
      </c>
      <c r="E16" s="44">
        <v>14</v>
      </c>
      <c r="F16" s="46">
        <v>0</v>
      </c>
      <c r="G16" s="46">
        <v>0</v>
      </c>
      <c r="H16" s="46">
        <f>F16*G16</f>
        <v>0</v>
      </c>
      <c r="I16" s="46">
        <v>0</v>
      </c>
      <c r="J16" s="46">
        <v>0</v>
      </c>
      <c r="K16" s="46">
        <f>J16+H16</f>
        <v>0</v>
      </c>
      <c r="L16" s="46">
        <f>E16*F16</f>
        <v>0</v>
      </c>
      <c r="M16" s="46">
        <f>E16*H16</f>
        <v>0</v>
      </c>
      <c r="N16" s="46">
        <f t="shared" ref="N16:N100" si="0">E16*I16</f>
        <v>0</v>
      </c>
      <c r="O16" s="46">
        <f>E16*J16</f>
        <v>0</v>
      </c>
      <c r="P16" s="46">
        <f>E16*K16</f>
        <v>0</v>
      </c>
    </row>
    <row r="17" spans="1:16" ht="25.5" x14ac:dyDescent="0.2">
      <c r="A17" s="43">
        <v>2</v>
      </c>
      <c r="B17" s="43" t="s">
        <v>54</v>
      </c>
      <c r="C17" s="45" t="s">
        <v>65</v>
      </c>
      <c r="D17" s="43" t="s">
        <v>55</v>
      </c>
      <c r="E17" s="44">
        <f>E16</f>
        <v>14</v>
      </c>
      <c r="F17" s="46">
        <v>0</v>
      </c>
      <c r="G17" s="46">
        <v>0</v>
      </c>
      <c r="H17" s="46">
        <f>F17*G17</f>
        <v>0</v>
      </c>
      <c r="I17" s="46">
        <v>0</v>
      </c>
      <c r="J17" s="46">
        <v>0</v>
      </c>
      <c r="K17" s="46">
        <f>J17+H17</f>
        <v>0</v>
      </c>
      <c r="L17" s="46">
        <f t="shared" ref="L17:L100" si="1">E17*F17</f>
        <v>0</v>
      </c>
      <c r="M17" s="46">
        <f t="shared" ref="M17:M100" si="2">E17*H17</f>
        <v>0</v>
      </c>
      <c r="N17" s="46">
        <f t="shared" si="0"/>
        <v>0</v>
      </c>
      <c r="O17" s="46">
        <f t="shared" ref="O17:O100" si="3">E17*J17</f>
        <v>0</v>
      </c>
      <c r="P17" s="46">
        <f t="shared" ref="P17:P100" si="4">E17*K17</f>
        <v>0</v>
      </c>
    </row>
    <row r="18" spans="1:16" ht="38.25" x14ac:dyDescent="0.2">
      <c r="A18" s="43">
        <v>3</v>
      </c>
      <c r="B18" s="43" t="s">
        <v>54</v>
      </c>
      <c r="C18" s="45" t="s">
        <v>86</v>
      </c>
      <c r="D18" s="43" t="s">
        <v>55</v>
      </c>
      <c r="E18" s="44">
        <f>E16</f>
        <v>14</v>
      </c>
      <c r="F18" s="46">
        <v>0</v>
      </c>
      <c r="G18" s="46">
        <v>0</v>
      </c>
      <c r="H18" s="46">
        <f>F18*G18</f>
        <v>0</v>
      </c>
      <c r="I18" s="46">
        <v>0</v>
      </c>
      <c r="J18" s="46">
        <v>0</v>
      </c>
      <c r="K18" s="46">
        <f>J18+H18</f>
        <v>0</v>
      </c>
      <c r="L18" s="46">
        <f t="shared" si="1"/>
        <v>0</v>
      </c>
      <c r="M18" s="46">
        <f t="shared" si="2"/>
        <v>0</v>
      </c>
      <c r="N18" s="46">
        <f t="shared" si="0"/>
        <v>0</v>
      </c>
      <c r="O18" s="46">
        <f t="shared" si="3"/>
        <v>0</v>
      </c>
      <c r="P18" s="46">
        <f t="shared" si="4"/>
        <v>0</v>
      </c>
    </row>
    <row r="19" spans="1:16" ht="13.5" x14ac:dyDescent="0.25">
      <c r="A19" s="41"/>
      <c r="B19" s="41"/>
      <c r="C19" s="42" t="s">
        <v>31</v>
      </c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ht="38.25" x14ac:dyDescent="0.2">
      <c r="A20" s="43">
        <v>4</v>
      </c>
      <c r="B20" s="43" t="s">
        <v>54</v>
      </c>
      <c r="C20" s="45" t="s">
        <v>67</v>
      </c>
      <c r="D20" s="43" t="s">
        <v>55</v>
      </c>
      <c r="E20" s="44">
        <v>5</v>
      </c>
      <c r="F20" s="46">
        <v>0</v>
      </c>
      <c r="G20" s="46">
        <v>0</v>
      </c>
      <c r="H20" s="46">
        <f>F20*G20</f>
        <v>0</v>
      </c>
      <c r="I20" s="46">
        <v>0</v>
      </c>
      <c r="J20" s="46">
        <v>0</v>
      </c>
      <c r="K20" s="46">
        <f>J20+H20</f>
        <v>0</v>
      </c>
      <c r="L20" s="46">
        <f>E20*F20</f>
        <v>0</v>
      </c>
      <c r="M20" s="46">
        <f>E20*H20</f>
        <v>0</v>
      </c>
      <c r="N20" s="46">
        <f t="shared" ref="N20:N22" si="5">E20*I20</f>
        <v>0</v>
      </c>
      <c r="O20" s="46">
        <f>E20*J20</f>
        <v>0</v>
      </c>
      <c r="P20" s="46">
        <f>E20*K20</f>
        <v>0</v>
      </c>
    </row>
    <row r="21" spans="1:16" ht="25.5" x14ac:dyDescent="0.2">
      <c r="A21" s="43">
        <v>5</v>
      </c>
      <c r="B21" s="43" t="s">
        <v>54</v>
      </c>
      <c r="C21" s="45" t="s">
        <v>65</v>
      </c>
      <c r="D21" s="43" t="s">
        <v>55</v>
      </c>
      <c r="E21" s="44">
        <f>E20</f>
        <v>5</v>
      </c>
      <c r="F21" s="46">
        <v>0</v>
      </c>
      <c r="G21" s="46">
        <v>0</v>
      </c>
      <c r="H21" s="46">
        <f>F21*G21</f>
        <v>0</v>
      </c>
      <c r="I21" s="46">
        <v>0</v>
      </c>
      <c r="J21" s="46">
        <v>0</v>
      </c>
      <c r="K21" s="46">
        <f>J21+H21</f>
        <v>0</v>
      </c>
      <c r="L21" s="46">
        <f t="shared" ref="L21:L22" si="6">E21*F21</f>
        <v>0</v>
      </c>
      <c r="M21" s="46">
        <f t="shared" ref="M21:M22" si="7">E21*H21</f>
        <v>0</v>
      </c>
      <c r="N21" s="46">
        <f t="shared" si="5"/>
        <v>0</v>
      </c>
      <c r="O21" s="46">
        <f t="shared" ref="O21:O22" si="8">E21*J21</f>
        <v>0</v>
      </c>
      <c r="P21" s="46">
        <f t="shared" ref="P21:P22" si="9">E21*K21</f>
        <v>0</v>
      </c>
    </row>
    <row r="22" spans="1:16" ht="38.25" x14ac:dyDescent="0.2">
      <c r="A22" s="43">
        <v>6</v>
      </c>
      <c r="B22" s="43" t="s">
        <v>54</v>
      </c>
      <c r="C22" s="45" t="s">
        <v>86</v>
      </c>
      <c r="D22" s="43" t="s">
        <v>55</v>
      </c>
      <c r="E22" s="44">
        <f>E20</f>
        <v>5</v>
      </c>
      <c r="F22" s="46">
        <v>0</v>
      </c>
      <c r="G22" s="46">
        <v>0</v>
      </c>
      <c r="H22" s="46">
        <f>F22*G22</f>
        <v>0</v>
      </c>
      <c r="I22" s="46">
        <v>0</v>
      </c>
      <c r="J22" s="46">
        <v>0</v>
      </c>
      <c r="K22" s="46">
        <f>J22+H22</f>
        <v>0</v>
      </c>
      <c r="L22" s="46">
        <f t="shared" si="6"/>
        <v>0</v>
      </c>
      <c r="M22" s="46">
        <f t="shared" si="7"/>
        <v>0</v>
      </c>
      <c r="N22" s="46">
        <f t="shared" si="5"/>
        <v>0</v>
      </c>
      <c r="O22" s="46">
        <f t="shared" si="8"/>
        <v>0</v>
      </c>
      <c r="P22" s="46">
        <f t="shared" si="9"/>
        <v>0</v>
      </c>
    </row>
    <row r="23" spans="1:16" ht="13.5" x14ac:dyDescent="0.25">
      <c r="A23" s="41"/>
      <c r="B23" s="41"/>
      <c r="C23" s="42" t="s">
        <v>32</v>
      </c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38.25" x14ac:dyDescent="0.2">
      <c r="A24" s="43">
        <v>7</v>
      </c>
      <c r="B24" s="43" t="s">
        <v>54</v>
      </c>
      <c r="C24" s="45" t="s">
        <v>67</v>
      </c>
      <c r="D24" s="43" t="s">
        <v>55</v>
      </c>
      <c r="E24" s="44">
        <v>5</v>
      </c>
      <c r="F24" s="46">
        <v>0</v>
      </c>
      <c r="G24" s="46">
        <v>0</v>
      </c>
      <c r="H24" s="46">
        <f>F24*G24</f>
        <v>0</v>
      </c>
      <c r="I24" s="46">
        <v>0</v>
      </c>
      <c r="J24" s="46">
        <v>0</v>
      </c>
      <c r="K24" s="46">
        <f>J24+H24</f>
        <v>0</v>
      </c>
      <c r="L24" s="46">
        <f>E24*F24</f>
        <v>0</v>
      </c>
      <c r="M24" s="46">
        <f>E24*H24</f>
        <v>0</v>
      </c>
      <c r="N24" s="46">
        <f t="shared" ref="N24:N26" si="10">E24*I24</f>
        <v>0</v>
      </c>
      <c r="O24" s="46">
        <f>E24*J24</f>
        <v>0</v>
      </c>
      <c r="P24" s="46">
        <f>E24*K24</f>
        <v>0</v>
      </c>
    </row>
    <row r="25" spans="1:16" ht="25.5" x14ac:dyDescent="0.2">
      <c r="A25" s="43">
        <v>8</v>
      </c>
      <c r="B25" s="43" t="s">
        <v>54</v>
      </c>
      <c r="C25" s="45" t="s">
        <v>65</v>
      </c>
      <c r="D25" s="43" t="s">
        <v>55</v>
      </c>
      <c r="E25" s="44">
        <f>E24</f>
        <v>5</v>
      </c>
      <c r="F25" s="46">
        <v>0</v>
      </c>
      <c r="G25" s="46">
        <v>0</v>
      </c>
      <c r="H25" s="46">
        <f>F25*G25</f>
        <v>0</v>
      </c>
      <c r="I25" s="46">
        <v>0</v>
      </c>
      <c r="J25" s="46">
        <v>0</v>
      </c>
      <c r="K25" s="46">
        <f>J25+H25</f>
        <v>0</v>
      </c>
      <c r="L25" s="46">
        <f t="shared" ref="L25:L26" si="11">E25*F25</f>
        <v>0</v>
      </c>
      <c r="M25" s="46">
        <f t="shared" ref="M25:M26" si="12">E25*H25</f>
        <v>0</v>
      </c>
      <c r="N25" s="46">
        <f t="shared" si="10"/>
        <v>0</v>
      </c>
      <c r="O25" s="46">
        <f t="shared" ref="O25:O26" si="13">E25*J25</f>
        <v>0</v>
      </c>
      <c r="P25" s="46">
        <f t="shared" ref="P25:P26" si="14">E25*K25</f>
        <v>0</v>
      </c>
    </row>
    <row r="26" spans="1:16" ht="38.25" x14ac:dyDescent="0.2">
      <c r="A26" s="43">
        <v>9</v>
      </c>
      <c r="B26" s="43" t="s">
        <v>54</v>
      </c>
      <c r="C26" s="45" t="s">
        <v>86</v>
      </c>
      <c r="D26" s="43" t="s">
        <v>55</v>
      </c>
      <c r="E26" s="44">
        <f>E24</f>
        <v>5</v>
      </c>
      <c r="F26" s="46">
        <v>0</v>
      </c>
      <c r="G26" s="46">
        <v>0</v>
      </c>
      <c r="H26" s="46">
        <f>F26*G26</f>
        <v>0</v>
      </c>
      <c r="I26" s="46">
        <v>0</v>
      </c>
      <c r="J26" s="46">
        <v>0</v>
      </c>
      <c r="K26" s="46">
        <f>J26+H26</f>
        <v>0</v>
      </c>
      <c r="L26" s="46">
        <f t="shared" si="11"/>
        <v>0</v>
      </c>
      <c r="M26" s="46">
        <f t="shared" si="12"/>
        <v>0</v>
      </c>
      <c r="N26" s="46">
        <f t="shared" si="10"/>
        <v>0</v>
      </c>
      <c r="O26" s="46">
        <f t="shared" si="13"/>
        <v>0</v>
      </c>
      <c r="P26" s="46">
        <f t="shared" si="14"/>
        <v>0</v>
      </c>
    </row>
    <row r="27" spans="1:16" ht="13.5" x14ac:dyDescent="0.25">
      <c r="A27" s="41"/>
      <c r="B27" s="41"/>
      <c r="C27" s="42" t="s">
        <v>33</v>
      </c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ht="38.25" x14ac:dyDescent="0.2">
      <c r="A28" s="43">
        <v>10</v>
      </c>
      <c r="B28" s="43" t="s">
        <v>54</v>
      </c>
      <c r="C28" s="45" t="s">
        <v>67</v>
      </c>
      <c r="D28" s="43" t="s">
        <v>55</v>
      </c>
      <c r="E28" s="44">
        <v>33</v>
      </c>
      <c r="F28" s="46">
        <v>0</v>
      </c>
      <c r="G28" s="46">
        <v>0</v>
      </c>
      <c r="H28" s="46">
        <f>F28*G28</f>
        <v>0</v>
      </c>
      <c r="I28" s="46">
        <v>0</v>
      </c>
      <c r="J28" s="46">
        <v>0</v>
      </c>
      <c r="K28" s="46">
        <f>J28+H28</f>
        <v>0</v>
      </c>
      <c r="L28" s="46">
        <f>E28*F28</f>
        <v>0</v>
      </c>
      <c r="M28" s="46">
        <f>E28*H28</f>
        <v>0</v>
      </c>
      <c r="N28" s="46">
        <f t="shared" ref="N28:N30" si="15">E28*I28</f>
        <v>0</v>
      </c>
      <c r="O28" s="46">
        <f>E28*J28</f>
        <v>0</v>
      </c>
      <c r="P28" s="46">
        <f>E28*K28</f>
        <v>0</v>
      </c>
    </row>
    <row r="29" spans="1:16" ht="25.5" x14ac:dyDescent="0.2">
      <c r="A29" s="43">
        <v>11</v>
      </c>
      <c r="B29" s="43" t="s">
        <v>54</v>
      </c>
      <c r="C29" s="45" t="s">
        <v>65</v>
      </c>
      <c r="D29" s="43" t="s">
        <v>55</v>
      </c>
      <c r="E29" s="44">
        <f>E28</f>
        <v>33</v>
      </c>
      <c r="F29" s="46">
        <v>0</v>
      </c>
      <c r="G29" s="46">
        <v>0</v>
      </c>
      <c r="H29" s="46">
        <f>F29*G29</f>
        <v>0</v>
      </c>
      <c r="I29" s="46">
        <v>0</v>
      </c>
      <c r="J29" s="46">
        <v>0</v>
      </c>
      <c r="K29" s="46">
        <f>J29+H29</f>
        <v>0</v>
      </c>
      <c r="L29" s="46">
        <f t="shared" ref="L29:L30" si="16">E29*F29</f>
        <v>0</v>
      </c>
      <c r="M29" s="46">
        <f t="shared" ref="M29:M30" si="17">E29*H29</f>
        <v>0</v>
      </c>
      <c r="N29" s="46">
        <f t="shared" si="15"/>
        <v>0</v>
      </c>
      <c r="O29" s="46">
        <f t="shared" ref="O29:O30" si="18">E29*J29</f>
        <v>0</v>
      </c>
      <c r="P29" s="46">
        <f t="shared" ref="P29:P30" si="19">E29*K29</f>
        <v>0</v>
      </c>
    </row>
    <row r="30" spans="1:16" ht="38.25" x14ac:dyDescent="0.2">
      <c r="A30" s="43">
        <v>12</v>
      </c>
      <c r="B30" s="43" t="s">
        <v>54</v>
      </c>
      <c r="C30" s="45" t="s">
        <v>86</v>
      </c>
      <c r="D30" s="43" t="s">
        <v>55</v>
      </c>
      <c r="E30" s="44">
        <f>E28</f>
        <v>33</v>
      </c>
      <c r="F30" s="46">
        <v>0</v>
      </c>
      <c r="G30" s="46">
        <v>0</v>
      </c>
      <c r="H30" s="46">
        <f>F30*G30</f>
        <v>0</v>
      </c>
      <c r="I30" s="46">
        <v>0</v>
      </c>
      <c r="J30" s="46">
        <v>0</v>
      </c>
      <c r="K30" s="46">
        <f>J30+H30</f>
        <v>0</v>
      </c>
      <c r="L30" s="46">
        <f t="shared" si="16"/>
        <v>0</v>
      </c>
      <c r="M30" s="46">
        <f t="shared" si="17"/>
        <v>0</v>
      </c>
      <c r="N30" s="46">
        <f t="shared" si="15"/>
        <v>0</v>
      </c>
      <c r="O30" s="46">
        <f t="shared" si="18"/>
        <v>0</v>
      </c>
      <c r="P30" s="46">
        <f t="shared" si="19"/>
        <v>0</v>
      </c>
    </row>
    <row r="31" spans="1:16" ht="13.5" x14ac:dyDescent="0.25">
      <c r="A31" s="41"/>
      <c r="B31" s="41"/>
      <c r="C31" s="42" t="s">
        <v>34</v>
      </c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ht="38.25" x14ac:dyDescent="0.2">
      <c r="A32" s="43">
        <v>13</v>
      </c>
      <c r="B32" s="43" t="s">
        <v>54</v>
      </c>
      <c r="C32" s="45" t="s">
        <v>67</v>
      </c>
      <c r="D32" s="43" t="s">
        <v>55</v>
      </c>
      <c r="E32" s="44">
        <v>4</v>
      </c>
      <c r="F32" s="46">
        <v>0</v>
      </c>
      <c r="G32" s="46">
        <v>0</v>
      </c>
      <c r="H32" s="46">
        <f>F32*G32</f>
        <v>0</v>
      </c>
      <c r="I32" s="46">
        <v>0</v>
      </c>
      <c r="J32" s="46">
        <v>0</v>
      </c>
      <c r="K32" s="46">
        <f>J32+H32</f>
        <v>0</v>
      </c>
      <c r="L32" s="46">
        <f>E32*F32</f>
        <v>0</v>
      </c>
      <c r="M32" s="46">
        <f>E32*H32</f>
        <v>0</v>
      </c>
      <c r="N32" s="46">
        <f t="shared" ref="N32:N34" si="20">E32*I32</f>
        <v>0</v>
      </c>
      <c r="O32" s="46">
        <f>E32*J32</f>
        <v>0</v>
      </c>
      <c r="P32" s="46">
        <f>E32*K32</f>
        <v>0</v>
      </c>
    </row>
    <row r="33" spans="1:16" ht="25.5" x14ac:dyDescent="0.2">
      <c r="A33" s="43">
        <v>14</v>
      </c>
      <c r="B33" s="43" t="s">
        <v>54</v>
      </c>
      <c r="C33" s="45" t="s">
        <v>65</v>
      </c>
      <c r="D33" s="43" t="s">
        <v>55</v>
      </c>
      <c r="E33" s="44">
        <f>E32</f>
        <v>4</v>
      </c>
      <c r="F33" s="46">
        <v>0</v>
      </c>
      <c r="G33" s="46">
        <v>0</v>
      </c>
      <c r="H33" s="46">
        <f>F33*G33</f>
        <v>0</v>
      </c>
      <c r="I33" s="46">
        <v>0</v>
      </c>
      <c r="J33" s="46">
        <v>0</v>
      </c>
      <c r="K33" s="46">
        <f>J33+H33</f>
        <v>0</v>
      </c>
      <c r="L33" s="46">
        <f t="shared" ref="L33:L34" si="21">E33*F33</f>
        <v>0</v>
      </c>
      <c r="M33" s="46">
        <f t="shared" ref="M33:M34" si="22">E33*H33</f>
        <v>0</v>
      </c>
      <c r="N33" s="46">
        <f t="shared" si="20"/>
        <v>0</v>
      </c>
      <c r="O33" s="46">
        <f t="shared" ref="O33:O34" si="23">E33*J33</f>
        <v>0</v>
      </c>
      <c r="P33" s="46">
        <f t="shared" ref="P33:P34" si="24">E33*K33</f>
        <v>0</v>
      </c>
    </row>
    <row r="34" spans="1:16" ht="38.25" x14ac:dyDescent="0.2">
      <c r="A34" s="43">
        <v>15</v>
      </c>
      <c r="B34" s="43" t="s">
        <v>54</v>
      </c>
      <c r="C34" s="45" t="s">
        <v>86</v>
      </c>
      <c r="D34" s="43" t="s">
        <v>55</v>
      </c>
      <c r="E34" s="44">
        <f>E32</f>
        <v>4</v>
      </c>
      <c r="F34" s="46">
        <v>0</v>
      </c>
      <c r="G34" s="46">
        <v>0</v>
      </c>
      <c r="H34" s="46">
        <f>F34*G34</f>
        <v>0</v>
      </c>
      <c r="I34" s="46">
        <v>0</v>
      </c>
      <c r="J34" s="46">
        <v>0</v>
      </c>
      <c r="K34" s="46">
        <f>J34+H34</f>
        <v>0</v>
      </c>
      <c r="L34" s="46">
        <f t="shared" si="21"/>
        <v>0</v>
      </c>
      <c r="M34" s="46">
        <f t="shared" si="22"/>
        <v>0</v>
      </c>
      <c r="N34" s="46">
        <f t="shared" si="20"/>
        <v>0</v>
      </c>
      <c r="O34" s="46">
        <f t="shared" si="23"/>
        <v>0</v>
      </c>
      <c r="P34" s="46">
        <f t="shared" si="24"/>
        <v>0</v>
      </c>
    </row>
    <row r="35" spans="1:16" ht="13.5" x14ac:dyDescent="0.25">
      <c r="A35" s="41"/>
      <c r="B35" s="41"/>
      <c r="C35" s="42" t="s">
        <v>68</v>
      </c>
      <c r="D35" s="43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ht="38.25" x14ac:dyDescent="0.2">
      <c r="A36" s="43">
        <v>16</v>
      </c>
      <c r="B36" s="43" t="s">
        <v>54</v>
      </c>
      <c r="C36" s="45" t="s">
        <v>67</v>
      </c>
      <c r="D36" s="43" t="s">
        <v>55</v>
      </c>
      <c r="E36" s="44">
        <v>11</v>
      </c>
      <c r="F36" s="46">
        <v>0</v>
      </c>
      <c r="G36" s="46">
        <v>0</v>
      </c>
      <c r="H36" s="46">
        <f>F36*G36</f>
        <v>0</v>
      </c>
      <c r="I36" s="46">
        <v>0</v>
      </c>
      <c r="J36" s="46">
        <v>0</v>
      </c>
      <c r="K36" s="46">
        <f>J36+H36</f>
        <v>0</v>
      </c>
      <c r="L36" s="46">
        <f>E36*F36</f>
        <v>0</v>
      </c>
      <c r="M36" s="46">
        <f>E36*H36</f>
        <v>0</v>
      </c>
      <c r="N36" s="46">
        <f t="shared" ref="N36:N38" si="25">E36*I36</f>
        <v>0</v>
      </c>
      <c r="O36" s="46">
        <f>E36*J36</f>
        <v>0</v>
      </c>
      <c r="P36" s="46">
        <f>E36*K36</f>
        <v>0</v>
      </c>
    </row>
    <row r="37" spans="1:16" ht="25.5" x14ac:dyDescent="0.2">
      <c r="A37" s="43">
        <v>17</v>
      </c>
      <c r="B37" s="43" t="s">
        <v>54</v>
      </c>
      <c r="C37" s="45" t="s">
        <v>69</v>
      </c>
      <c r="D37" s="43" t="s">
        <v>55</v>
      </c>
      <c r="E37" s="44">
        <f>E36</f>
        <v>11</v>
      </c>
      <c r="F37" s="46">
        <v>0</v>
      </c>
      <c r="G37" s="46">
        <v>0</v>
      </c>
      <c r="H37" s="46">
        <f>F37*G37</f>
        <v>0</v>
      </c>
      <c r="I37" s="46">
        <v>0</v>
      </c>
      <c r="J37" s="46">
        <v>0</v>
      </c>
      <c r="K37" s="46">
        <f>J37+H37</f>
        <v>0</v>
      </c>
      <c r="L37" s="46">
        <f t="shared" ref="L37:L38" si="26">E37*F37</f>
        <v>0</v>
      </c>
      <c r="M37" s="46">
        <f t="shared" ref="M37:M38" si="27">E37*H37</f>
        <v>0</v>
      </c>
      <c r="N37" s="46">
        <f t="shared" si="25"/>
        <v>0</v>
      </c>
      <c r="O37" s="46">
        <f t="shared" ref="O37:O38" si="28">E37*J37</f>
        <v>0</v>
      </c>
      <c r="P37" s="46">
        <f t="shared" ref="P37:P38" si="29">E37*K37</f>
        <v>0</v>
      </c>
    </row>
    <row r="38" spans="1:16" ht="38.25" x14ac:dyDescent="0.2">
      <c r="A38" s="43">
        <v>18</v>
      </c>
      <c r="B38" s="43" t="s">
        <v>54</v>
      </c>
      <c r="C38" s="45" t="s">
        <v>86</v>
      </c>
      <c r="D38" s="43" t="s">
        <v>55</v>
      </c>
      <c r="E38" s="44">
        <f>E36</f>
        <v>11</v>
      </c>
      <c r="F38" s="46">
        <v>0</v>
      </c>
      <c r="G38" s="46">
        <v>0</v>
      </c>
      <c r="H38" s="46">
        <f>F38*G38</f>
        <v>0</v>
      </c>
      <c r="I38" s="46">
        <v>0</v>
      </c>
      <c r="J38" s="46">
        <v>0</v>
      </c>
      <c r="K38" s="46">
        <f>J38+H38</f>
        <v>0</v>
      </c>
      <c r="L38" s="46">
        <f t="shared" si="26"/>
        <v>0</v>
      </c>
      <c r="M38" s="46">
        <f t="shared" si="27"/>
        <v>0</v>
      </c>
      <c r="N38" s="46">
        <f t="shared" si="25"/>
        <v>0</v>
      </c>
      <c r="O38" s="46">
        <f t="shared" si="28"/>
        <v>0</v>
      </c>
      <c r="P38" s="46">
        <f t="shared" si="29"/>
        <v>0</v>
      </c>
    </row>
    <row r="39" spans="1:16" ht="13.5" x14ac:dyDescent="0.25">
      <c r="A39" s="41"/>
      <c r="B39" s="41"/>
      <c r="C39" s="42" t="s">
        <v>35</v>
      </c>
      <c r="D39" s="43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ht="38.25" x14ac:dyDescent="0.2">
      <c r="A40" s="43">
        <v>19</v>
      </c>
      <c r="B40" s="43" t="s">
        <v>54</v>
      </c>
      <c r="C40" s="45" t="s">
        <v>67</v>
      </c>
      <c r="D40" s="43" t="s">
        <v>55</v>
      </c>
      <c r="E40" s="44">
        <v>5</v>
      </c>
      <c r="F40" s="46">
        <v>0</v>
      </c>
      <c r="G40" s="46">
        <v>0</v>
      </c>
      <c r="H40" s="46">
        <f>F40*G40</f>
        <v>0</v>
      </c>
      <c r="I40" s="46">
        <v>0</v>
      </c>
      <c r="J40" s="46">
        <v>0</v>
      </c>
      <c r="K40" s="46">
        <f>J40+H40</f>
        <v>0</v>
      </c>
      <c r="L40" s="46">
        <f>E40*F40</f>
        <v>0</v>
      </c>
      <c r="M40" s="46">
        <f>E40*H40</f>
        <v>0</v>
      </c>
      <c r="N40" s="46">
        <f t="shared" ref="N40:N42" si="30">E40*I40</f>
        <v>0</v>
      </c>
      <c r="O40" s="46">
        <f>E40*J40</f>
        <v>0</v>
      </c>
      <c r="P40" s="46">
        <f>E40*K40</f>
        <v>0</v>
      </c>
    </row>
    <row r="41" spans="1:16" ht="25.5" x14ac:dyDescent="0.2">
      <c r="A41" s="43">
        <v>20</v>
      </c>
      <c r="B41" s="43" t="s">
        <v>54</v>
      </c>
      <c r="C41" s="45" t="s">
        <v>69</v>
      </c>
      <c r="D41" s="43" t="s">
        <v>55</v>
      </c>
      <c r="E41" s="44">
        <f>E40</f>
        <v>5</v>
      </c>
      <c r="F41" s="46">
        <v>0</v>
      </c>
      <c r="G41" s="46">
        <v>0</v>
      </c>
      <c r="H41" s="46">
        <f>F41*G41</f>
        <v>0</v>
      </c>
      <c r="I41" s="46">
        <v>0</v>
      </c>
      <c r="J41" s="46">
        <v>0</v>
      </c>
      <c r="K41" s="46">
        <f>J41+H41</f>
        <v>0</v>
      </c>
      <c r="L41" s="46">
        <f t="shared" ref="L41:L42" si="31">E41*F41</f>
        <v>0</v>
      </c>
      <c r="M41" s="46">
        <f t="shared" ref="M41:M42" si="32">E41*H41</f>
        <v>0</v>
      </c>
      <c r="N41" s="46">
        <f t="shared" si="30"/>
        <v>0</v>
      </c>
      <c r="O41" s="46">
        <f t="shared" ref="O41:O42" si="33">E41*J41</f>
        <v>0</v>
      </c>
      <c r="P41" s="46">
        <f t="shared" ref="P41:P42" si="34">E41*K41</f>
        <v>0</v>
      </c>
    </row>
    <row r="42" spans="1:16" ht="38.25" x14ac:dyDescent="0.2">
      <c r="A42" s="43">
        <v>21</v>
      </c>
      <c r="B42" s="43" t="s">
        <v>54</v>
      </c>
      <c r="C42" s="45" t="s">
        <v>86</v>
      </c>
      <c r="D42" s="43" t="s">
        <v>55</v>
      </c>
      <c r="E42" s="44">
        <f>E40</f>
        <v>5</v>
      </c>
      <c r="F42" s="46">
        <v>0</v>
      </c>
      <c r="G42" s="46">
        <v>0</v>
      </c>
      <c r="H42" s="46">
        <f>F42*G42</f>
        <v>0</v>
      </c>
      <c r="I42" s="46">
        <v>0</v>
      </c>
      <c r="J42" s="46">
        <v>0</v>
      </c>
      <c r="K42" s="46">
        <f>J42+H42</f>
        <v>0</v>
      </c>
      <c r="L42" s="46">
        <f t="shared" si="31"/>
        <v>0</v>
      </c>
      <c r="M42" s="46">
        <f t="shared" si="32"/>
        <v>0</v>
      </c>
      <c r="N42" s="46">
        <f t="shared" si="30"/>
        <v>0</v>
      </c>
      <c r="O42" s="46">
        <f t="shared" si="33"/>
        <v>0</v>
      </c>
      <c r="P42" s="46">
        <f t="shared" si="34"/>
        <v>0</v>
      </c>
    </row>
    <row r="43" spans="1:16" ht="13.5" x14ac:dyDescent="0.25">
      <c r="A43" s="41"/>
      <c r="B43" s="41"/>
      <c r="C43" s="42" t="s">
        <v>70</v>
      </c>
      <c r="D43" s="43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ht="38.25" x14ac:dyDescent="0.2">
      <c r="A44" s="43">
        <v>22</v>
      </c>
      <c r="B44" s="43" t="s">
        <v>54</v>
      </c>
      <c r="C44" s="45" t="s">
        <v>67</v>
      </c>
      <c r="D44" s="43" t="s">
        <v>55</v>
      </c>
      <c r="E44" s="44">
        <v>8</v>
      </c>
      <c r="F44" s="46">
        <v>0</v>
      </c>
      <c r="G44" s="46">
        <v>0</v>
      </c>
      <c r="H44" s="46">
        <f>F44*G44</f>
        <v>0</v>
      </c>
      <c r="I44" s="46">
        <v>0</v>
      </c>
      <c r="J44" s="46">
        <v>0</v>
      </c>
      <c r="K44" s="46">
        <f>J44+H44</f>
        <v>0</v>
      </c>
      <c r="L44" s="46">
        <f>E44*F44</f>
        <v>0</v>
      </c>
      <c r="M44" s="46">
        <f>E44*H44</f>
        <v>0</v>
      </c>
      <c r="N44" s="46">
        <f t="shared" ref="N44:N46" si="35">E44*I44</f>
        <v>0</v>
      </c>
      <c r="O44" s="46">
        <f>E44*J44</f>
        <v>0</v>
      </c>
      <c r="P44" s="46">
        <f>E44*K44</f>
        <v>0</v>
      </c>
    </row>
    <row r="45" spans="1:16" ht="25.5" x14ac:dyDescent="0.2">
      <c r="A45" s="43">
        <v>23</v>
      </c>
      <c r="B45" s="43" t="s">
        <v>54</v>
      </c>
      <c r="C45" s="45" t="s">
        <v>69</v>
      </c>
      <c r="D45" s="43" t="s">
        <v>55</v>
      </c>
      <c r="E45" s="44">
        <f>E44</f>
        <v>8</v>
      </c>
      <c r="F45" s="46">
        <v>0</v>
      </c>
      <c r="G45" s="46">
        <v>0</v>
      </c>
      <c r="H45" s="46">
        <f>F45*G45</f>
        <v>0</v>
      </c>
      <c r="I45" s="46">
        <v>0</v>
      </c>
      <c r="J45" s="46">
        <v>0</v>
      </c>
      <c r="K45" s="46">
        <f>J45+H45</f>
        <v>0</v>
      </c>
      <c r="L45" s="46">
        <f t="shared" ref="L45:L46" si="36">E45*F45</f>
        <v>0</v>
      </c>
      <c r="M45" s="46">
        <f t="shared" ref="M45:M46" si="37">E45*H45</f>
        <v>0</v>
      </c>
      <c r="N45" s="46">
        <f t="shared" si="35"/>
        <v>0</v>
      </c>
      <c r="O45" s="46">
        <f t="shared" ref="O45:O46" si="38">E45*J45</f>
        <v>0</v>
      </c>
      <c r="P45" s="46">
        <f t="shared" ref="P45:P46" si="39">E45*K45</f>
        <v>0</v>
      </c>
    </row>
    <row r="46" spans="1:16" ht="38.25" x14ac:dyDescent="0.2">
      <c r="A46" s="43">
        <v>24</v>
      </c>
      <c r="B46" s="43" t="s">
        <v>54</v>
      </c>
      <c r="C46" s="45" t="s">
        <v>86</v>
      </c>
      <c r="D46" s="43" t="s">
        <v>55</v>
      </c>
      <c r="E46" s="44">
        <f>E44</f>
        <v>8</v>
      </c>
      <c r="F46" s="46">
        <v>0</v>
      </c>
      <c r="G46" s="46">
        <v>0</v>
      </c>
      <c r="H46" s="46">
        <f>F46*G46</f>
        <v>0</v>
      </c>
      <c r="I46" s="46">
        <v>0</v>
      </c>
      <c r="J46" s="46">
        <v>0</v>
      </c>
      <c r="K46" s="46">
        <f>J46+H46</f>
        <v>0</v>
      </c>
      <c r="L46" s="46">
        <f t="shared" si="36"/>
        <v>0</v>
      </c>
      <c r="M46" s="46">
        <f t="shared" si="37"/>
        <v>0</v>
      </c>
      <c r="N46" s="46">
        <f t="shared" si="35"/>
        <v>0</v>
      </c>
      <c r="O46" s="46">
        <f t="shared" si="38"/>
        <v>0</v>
      </c>
      <c r="P46" s="46">
        <f t="shared" si="39"/>
        <v>0</v>
      </c>
    </row>
    <row r="47" spans="1:16" ht="13.5" x14ac:dyDescent="0.25">
      <c r="A47" s="41"/>
      <c r="B47" s="41"/>
      <c r="C47" s="42" t="s">
        <v>36</v>
      </c>
      <c r="D47" s="4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ht="38.25" x14ac:dyDescent="0.2">
      <c r="A48" s="43">
        <v>25</v>
      </c>
      <c r="B48" s="43" t="s">
        <v>54</v>
      </c>
      <c r="C48" s="45" t="s">
        <v>67</v>
      </c>
      <c r="D48" s="43" t="s">
        <v>55</v>
      </c>
      <c r="E48" s="44">
        <v>6</v>
      </c>
      <c r="F48" s="46">
        <v>0</v>
      </c>
      <c r="G48" s="46">
        <v>0</v>
      </c>
      <c r="H48" s="46">
        <f>F48*G48</f>
        <v>0</v>
      </c>
      <c r="I48" s="46">
        <v>0</v>
      </c>
      <c r="J48" s="46">
        <v>0</v>
      </c>
      <c r="K48" s="46">
        <f>J48+H48</f>
        <v>0</v>
      </c>
      <c r="L48" s="46">
        <f>E48*F48</f>
        <v>0</v>
      </c>
      <c r="M48" s="46">
        <f>E48*H48</f>
        <v>0</v>
      </c>
      <c r="N48" s="46">
        <f t="shared" ref="N48:N50" si="40">E48*I48</f>
        <v>0</v>
      </c>
      <c r="O48" s="46">
        <f>E48*J48</f>
        <v>0</v>
      </c>
      <c r="P48" s="46">
        <f>E48*K48</f>
        <v>0</v>
      </c>
    </row>
    <row r="49" spans="1:16" ht="25.5" x14ac:dyDescent="0.2">
      <c r="A49" s="43">
        <v>26</v>
      </c>
      <c r="B49" s="43" t="s">
        <v>54</v>
      </c>
      <c r="C49" s="45" t="s">
        <v>69</v>
      </c>
      <c r="D49" s="43" t="s">
        <v>55</v>
      </c>
      <c r="E49" s="44">
        <f>E48</f>
        <v>6</v>
      </c>
      <c r="F49" s="46">
        <v>0</v>
      </c>
      <c r="G49" s="46">
        <v>0</v>
      </c>
      <c r="H49" s="46">
        <f>F49*G49</f>
        <v>0</v>
      </c>
      <c r="I49" s="46">
        <v>0</v>
      </c>
      <c r="J49" s="46">
        <v>0</v>
      </c>
      <c r="K49" s="46">
        <f>J49+H49</f>
        <v>0</v>
      </c>
      <c r="L49" s="46">
        <f t="shared" ref="L49:L50" si="41">E49*F49</f>
        <v>0</v>
      </c>
      <c r="M49" s="46">
        <f t="shared" ref="M49:M50" si="42">E49*H49</f>
        <v>0</v>
      </c>
      <c r="N49" s="46">
        <f t="shared" si="40"/>
        <v>0</v>
      </c>
      <c r="O49" s="46">
        <f t="shared" ref="O49:O50" si="43">E49*J49</f>
        <v>0</v>
      </c>
      <c r="P49" s="46">
        <f t="shared" ref="P49:P50" si="44">E49*K49</f>
        <v>0</v>
      </c>
    </row>
    <row r="50" spans="1:16" ht="38.25" x14ac:dyDescent="0.2">
      <c r="A50" s="43">
        <v>27</v>
      </c>
      <c r="B50" s="43" t="s">
        <v>54</v>
      </c>
      <c r="C50" s="45" t="s">
        <v>86</v>
      </c>
      <c r="D50" s="43" t="s">
        <v>55</v>
      </c>
      <c r="E50" s="44">
        <f>E48</f>
        <v>6</v>
      </c>
      <c r="F50" s="46">
        <v>0</v>
      </c>
      <c r="G50" s="46">
        <v>0</v>
      </c>
      <c r="H50" s="46">
        <f>F50*G50</f>
        <v>0</v>
      </c>
      <c r="I50" s="46">
        <v>0</v>
      </c>
      <c r="J50" s="46">
        <v>0</v>
      </c>
      <c r="K50" s="46">
        <f>J50+H50</f>
        <v>0</v>
      </c>
      <c r="L50" s="46">
        <f t="shared" si="41"/>
        <v>0</v>
      </c>
      <c r="M50" s="46">
        <f t="shared" si="42"/>
        <v>0</v>
      </c>
      <c r="N50" s="46">
        <f t="shared" si="40"/>
        <v>0</v>
      </c>
      <c r="O50" s="46">
        <f t="shared" si="43"/>
        <v>0</v>
      </c>
      <c r="P50" s="46">
        <f t="shared" si="44"/>
        <v>0</v>
      </c>
    </row>
    <row r="51" spans="1:16" ht="13.5" x14ac:dyDescent="0.25">
      <c r="A51" s="41"/>
      <c r="B51" s="41"/>
      <c r="C51" s="42" t="s">
        <v>71</v>
      </c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ht="38.25" x14ac:dyDescent="0.2">
      <c r="A52" s="43">
        <v>28</v>
      </c>
      <c r="B52" s="43" t="s">
        <v>54</v>
      </c>
      <c r="C52" s="45" t="s">
        <v>67</v>
      </c>
      <c r="D52" s="43" t="s">
        <v>55</v>
      </c>
      <c r="E52" s="44">
        <v>20</v>
      </c>
      <c r="F52" s="46">
        <v>0</v>
      </c>
      <c r="G52" s="46">
        <v>0</v>
      </c>
      <c r="H52" s="46">
        <f>F52*G52</f>
        <v>0</v>
      </c>
      <c r="I52" s="46">
        <v>0</v>
      </c>
      <c r="J52" s="46">
        <v>0</v>
      </c>
      <c r="K52" s="46">
        <f>J52+H52</f>
        <v>0</v>
      </c>
      <c r="L52" s="46">
        <f>E52*F52</f>
        <v>0</v>
      </c>
      <c r="M52" s="46">
        <f>E52*H52</f>
        <v>0</v>
      </c>
      <c r="N52" s="46">
        <f t="shared" ref="N52:N54" si="45">E52*I52</f>
        <v>0</v>
      </c>
      <c r="O52" s="46">
        <f>E52*J52</f>
        <v>0</v>
      </c>
      <c r="P52" s="46">
        <f>E52*K52</f>
        <v>0</v>
      </c>
    </row>
    <row r="53" spans="1:16" ht="25.5" x14ac:dyDescent="0.2">
      <c r="A53" s="43">
        <v>29</v>
      </c>
      <c r="B53" s="43" t="s">
        <v>54</v>
      </c>
      <c r="C53" s="45" t="s">
        <v>69</v>
      </c>
      <c r="D53" s="43" t="s">
        <v>55</v>
      </c>
      <c r="E53" s="44">
        <f>E52</f>
        <v>20</v>
      </c>
      <c r="F53" s="46">
        <v>0</v>
      </c>
      <c r="G53" s="46">
        <v>0</v>
      </c>
      <c r="H53" s="46">
        <f>F53*G53</f>
        <v>0</v>
      </c>
      <c r="I53" s="46">
        <v>0</v>
      </c>
      <c r="J53" s="46">
        <v>0</v>
      </c>
      <c r="K53" s="46">
        <f>J53+H53</f>
        <v>0</v>
      </c>
      <c r="L53" s="46">
        <f t="shared" ref="L53:L54" si="46">E53*F53</f>
        <v>0</v>
      </c>
      <c r="M53" s="46">
        <f t="shared" ref="M53:M54" si="47">E53*H53</f>
        <v>0</v>
      </c>
      <c r="N53" s="46">
        <f t="shared" si="45"/>
        <v>0</v>
      </c>
      <c r="O53" s="46">
        <f t="shared" ref="O53:O54" si="48">E53*J53</f>
        <v>0</v>
      </c>
      <c r="P53" s="46">
        <f t="shared" ref="P53:P54" si="49">E53*K53</f>
        <v>0</v>
      </c>
    </row>
    <row r="54" spans="1:16" ht="38.25" x14ac:dyDescent="0.2">
      <c r="A54" s="43">
        <v>30</v>
      </c>
      <c r="B54" s="43" t="s">
        <v>54</v>
      </c>
      <c r="C54" s="45" t="s">
        <v>86</v>
      </c>
      <c r="D54" s="43" t="s">
        <v>55</v>
      </c>
      <c r="E54" s="44">
        <f>E52</f>
        <v>20</v>
      </c>
      <c r="F54" s="46">
        <v>0</v>
      </c>
      <c r="G54" s="46">
        <v>0</v>
      </c>
      <c r="H54" s="46">
        <f>F54*G54</f>
        <v>0</v>
      </c>
      <c r="I54" s="46">
        <v>0</v>
      </c>
      <c r="J54" s="46">
        <v>0</v>
      </c>
      <c r="K54" s="46">
        <f>J54+H54</f>
        <v>0</v>
      </c>
      <c r="L54" s="46">
        <f t="shared" si="46"/>
        <v>0</v>
      </c>
      <c r="M54" s="46">
        <f t="shared" si="47"/>
        <v>0</v>
      </c>
      <c r="N54" s="46">
        <f t="shared" si="45"/>
        <v>0</v>
      </c>
      <c r="O54" s="46">
        <f t="shared" si="48"/>
        <v>0</v>
      </c>
      <c r="P54" s="46">
        <f t="shared" si="49"/>
        <v>0</v>
      </c>
    </row>
    <row r="55" spans="1:16" ht="13.5" x14ac:dyDescent="0.25">
      <c r="A55" s="41"/>
      <c r="B55" s="41"/>
      <c r="C55" s="42" t="s">
        <v>37</v>
      </c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ht="25.5" x14ac:dyDescent="0.2">
      <c r="A56" s="41"/>
      <c r="B56" s="41"/>
      <c r="C56" s="59" t="s">
        <v>72</v>
      </c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ht="38.25" x14ac:dyDescent="0.2">
      <c r="A57" s="43">
        <v>31</v>
      </c>
      <c r="B57" s="43" t="s">
        <v>54</v>
      </c>
      <c r="C57" s="45" t="s">
        <v>67</v>
      </c>
      <c r="D57" s="43" t="s">
        <v>55</v>
      </c>
      <c r="E57" s="44">
        <v>7</v>
      </c>
      <c r="F57" s="46">
        <v>0</v>
      </c>
      <c r="G57" s="46">
        <v>0</v>
      </c>
      <c r="H57" s="46">
        <f>F57*G57</f>
        <v>0</v>
      </c>
      <c r="I57" s="46">
        <v>0</v>
      </c>
      <c r="J57" s="46">
        <v>0</v>
      </c>
      <c r="K57" s="46">
        <f>J57+H57</f>
        <v>0</v>
      </c>
      <c r="L57" s="46">
        <f>E57*F57</f>
        <v>0</v>
      </c>
      <c r="M57" s="46">
        <f>E57*H57</f>
        <v>0</v>
      </c>
      <c r="N57" s="46">
        <f t="shared" ref="N57:N59" si="50">E57*I57</f>
        <v>0</v>
      </c>
      <c r="O57" s="46">
        <f>E57*J57</f>
        <v>0</v>
      </c>
      <c r="P57" s="46">
        <f>E57*K57</f>
        <v>0</v>
      </c>
    </row>
    <row r="58" spans="1:16" ht="25.5" x14ac:dyDescent="0.2">
      <c r="A58" s="43">
        <v>32</v>
      </c>
      <c r="B58" s="43" t="s">
        <v>54</v>
      </c>
      <c r="C58" s="45" t="s">
        <v>69</v>
      </c>
      <c r="D58" s="43" t="s">
        <v>55</v>
      </c>
      <c r="E58" s="44">
        <f>E57</f>
        <v>7</v>
      </c>
      <c r="F58" s="46">
        <v>0</v>
      </c>
      <c r="G58" s="46">
        <v>0</v>
      </c>
      <c r="H58" s="46">
        <f>F58*G58</f>
        <v>0</v>
      </c>
      <c r="I58" s="46">
        <v>0</v>
      </c>
      <c r="J58" s="46">
        <v>0</v>
      </c>
      <c r="K58" s="46">
        <f>J58+H58</f>
        <v>0</v>
      </c>
      <c r="L58" s="46">
        <f t="shared" ref="L58:L59" si="51">E58*F58</f>
        <v>0</v>
      </c>
      <c r="M58" s="46">
        <f t="shared" ref="M58:M59" si="52">E58*H58</f>
        <v>0</v>
      </c>
      <c r="N58" s="46">
        <f t="shared" si="50"/>
        <v>0</v>
      </c>
      <c r="O58" s="46">
        <f t="shared" ref="O58:O59" si="53">E58*J58</f>
        <v>0</v>
      </c>
      <c r="P58" s="46">
        <f t="shared" ref="P58:P59" si="54">E58*K58</f>
        <v>0</v>
      </c>
    </row>
    <row r="59" spans="1:16" ht="38.25" x14ac:dyDescent="0.2">
      <c r="A59" s="43">
        <v>33</v>
      </c>
      <c r="B59" s="43" t="s">
        <v>54</v>
      </c>
      <c r="C59" s="45" t="s">
        <v>86</v>
      </c>
      <c r="D59" s="43" t="s">
        <v>55</v>
      </c>
      <c r="E59" s="44">
        <f>E57</f>
        <v>7</v>
      </c>
      <c r="F59" s="46">
        <v>0</v>
      </c>
      <c r="G59" s="46">
        <v>0</v>
      </c>
      <c r="H59" s="46">
        <f>F59*G59</f>
        <v>0</v>
      </c>
      <c r="I59" s="46">
        <v>0</v>
      </c>
      <c r="J59" s="46">
        <v>0</v>
      </c>
      <c r="K59" s="46">
        <f>J59+H59</f>
        <v>0</v>
      </c>
      <c r="L59" s="46">
        <f t="shared" si="51"/>
        <v>0</v>
      </c>
      <c r="M59" s="46">
        <f t="shared" si="52"/>
        <v>0</v>
      </c>
      <c r="N59" s="46">
        <f t="shared" si="50"/>
        <v>0</v>
      </c>
      <c r="O59" s="46">
        <f t="shared" si="53"/>
        <v>0</v>
      </c>
      <c r="P59" s="46">
        <f t="shared" si="54"/>
        <v>0</v>
      </c>
    </row>
    <row r="60" spans="1:16" ht="25.5" x14ac:dyDescent="0.2">
      <c r="A60" s="41"/>
      <c r="B60" s="41"/>
      <c r="C60" s="59" t="s">
        <v>73</v>
      </c>
      <c r="D60" s="43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ht="38.25" x14ac:dyDescent="0.2">
      <c r="A61" s="43">
        <v>34</v>
      </c>
      <c r="B61" s="43" t="s">
        <v>54</v>
      </c>
      <c r="C61" s="45" t="s">
        <v>67</v>
      </c>
      <c r="D61" s="43" t="s">
        <v>55</v>
      </c>
      <c r="E61" s="44">
        <v>14</v>
      </c>
      <c r="F61" s="46">
        <v>0</v>
      </c>
      <c r="G61" s="46">
        <v>0</v>
      </c>
      <c r="H61" s="46">
        <f>F61*G61</f>
        <v>0</v>
      </c>
      <c r="I61" s="46">
        <v>0</v>
      </c>
      <c r="J61" s="46">
        <v>0</v>
      </c>
      <c r="K61" s="46">
        <f>J61+H61</f>
        <v>0</v>
      </c>
      <c r="L61" s="46">
        <f>E61*F61</f>
        <v>0</v>
      </c>
      <c r="M61" s="46">
        <f>E61*H61</f>
        <v>0</v>
      </c>
      <c r="N61" s="46">
        <f t="shared" ref="N61:N63" si="55">E61*I61</f>
        <v>0</v>
      </c>
      <c r="O61" s="46">
        <f>E61*J61</f>
        <v>0</v>
      </c>
      <c r="P61" s="46">
        <f>E61*K61</f>
        <v>0</v>
      </c>
    </row>
    <row r="62" spans="1:16" ht="25.5" x14ac:dyDescent="0.2">
      <c r="A62" s="43">
        <v>35</v>
      </c>
      <c r="B62" s="43" t="s">
        <v>54</v>
      </c>
      <c r="C62" s="45" t="s">
        <v>69</v>
      </c>
      <c r="D62" s="43" t="s">
        <v>55</v>
      </c>
      <c r="E62" s="44">
        <f>E61</f>
        <v>14</v>
      </c>
      <c r="F62" s="46">
        <v>0</v>
      </c>
      <c r="G62" s="46">
        <v>0</v>
      </c>
      <c r="H62" s="46">
        <f>F62*G62</f>
        <v>0</v>
      </c>
      <c r="I62" s="46">
        <v>0</v>
      </c>
      <c r="J62" s="46">
        <v>0</v>
      </c>
      <c r="K62" s="46">
        <f>J62+H62</f>
        <v>0</v>
      </c>
      <c r="L62" s="46">
        <f t="shared" ref="L62:L63" si="56">E62*F62</f>
        <v>0</v>
      </c>
      <c r="M62" s="46">
        <f t="shared" ref="M62:M63" si="57">E62*H62</f>
        <v>0</v>
      </c>
      <c r="N62" s="46">
        <f t="shared" si="55"/>
        <v>0</v>
      </c>
      <c r="O62" s="46">
        <f t="shared" ref="O62:O63" si="58">E62*J62</f>
        <v>0</v>
      </c>
      <c r="P62" s="46">
        <f t="shared" ref="P62:P63" si="59">E62*K62</f>
        <v>0</v>
      </c>
    </row>
    <row r="63" spans="1:16" ht="38.25" x14ac:dyDescent="0.2">
      <c r="A63" s="43">
        <v>36</v>
      </c>
      <c r="B63" s="43" t="s">
        <v>54</v>
      </c>
      <c r="C63" s="45" t="s">
        <v>86</v>
      </c>
      <c r="D63" s="43" t="s">
        <v>55</v>
      </c>
      <c r="E63" s="44">
        <f>E61</f>
        <v>14</v>
      </c>
      <c r="F63" s="46">
        <v>0</v>
      </c>
      <c r="G63" s="46">
        <v>0</v>
      </c>
      <c r="H63" s="46">
        <f>F63*G63</f>
        <v>0</v>
      </c>
      <c r="I63" s="46">
        <v>0</v>
      </c>
      <c r="J63" s="46">
        <v>0</v>
      </c>
      <c r="K63" s="46">
        <f>J63+H63</f>
        <v>0</v>
      </c>
      <c r="L63" s="46">
        <f t="shared" si="56"/>
        <v>0</v>
      </c>
      <c r="M63" s="46">
        <f t="shared" si="57"/>
        <v>0</v>
      </c>
      <c r="N63" s="46">
        <f t="shared" si="55"/>
        <v>0</v>
      </c>
      <c r="O63" s="46">
        <f t="shared" si="58"/>
        <v>0</v>
      </c>
      <c r="P63" s="46">
        <f t="shared" si="59"/>
        <v>0</v>
      </c>
    </row>
    <row r="64" spans="1:16" x14ac:dyDescent="0.2">
      <c r="A64" s="41"/>
      <c r="B64" s="41"/>
      <c r="C64" s="59" t="s">
        <v>74</v>
      </c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ht="38.25" x14ac:dyDescent="0.2">
      <c r="A65" s="43">
        <v>37</v>
      </c>
      <c r="B65" s="43" t="s">
        <v>54</v>
      </c>
      <c r="C65" s="45" t="s">
        <v>67</v>
      </c>
      <c r="D65" s="43" t="s">
        <v>55</v>
      </c>
      <c r="E65" s="44">
        <v>25</v>
      </c>
      <c r="F65" s="46">
        <v>0</v>
      </c>
      <c r="G65" s="46">
        <v>0</v>
      </c>
      <c r="H65" s="46">
        <f>F65*G65</f>
        <v>0</v>
      </c>
      <c r="I65" s="46">
        <v>0</v>
      </c>
      <c r="J65" s="46">
        <v>0</v>
      </c>
      <c r="K65" s="46">
        <f>J65+H65</f>
        <v>0</v>
      </c>
      <c r="L65" s="46">
        <f>E65*F65</f>
        <v>0</v>
      </c>
      <c r="M65" s="46">
        <f>E65*H65</f>
        <v>0</v>
      </c>
      <c r="N65" s="46">
        <f t="shared" ref="N65:N67" si="60">E65*I65</f>
        <v>0</v>
      </c>
      <c r="O65" s="46">
        <f>E65*J65</f>
        <v>0</v>
      </c>
      <c r="P65" s="46">
        <f>E65*K65</f>
        <v>0</v>
      </c>
    </row>
    <row r="66" spans="1:16" ht="25.5" x14ac:dyDescent="0.2">
      <c r="A66" s="43">
        <v>38</v>
      </c>
      <c r="B66" s="43" t="s">
        <v>54</v>
      </c>
      <c r="C66" s="45" t="s">
        <v>69</v>
      </c>
      <c r="D66" s="43" t="s">
        <v>55</v>
      </c>
      <c r="E66" s="44">
        <v>25</v>
      </c>
      <c r="F66" s="46">
        <v>0</v>
      </c>
      <c r="G66" s="46">
        <v>0</v>
      </c>
      <c r="H66" s="46">
        <f>F66*G66</f>
        <v>0</v>
      </c>
      <c r="I66" s="46">
        <v>0</v>
      </c>
      <c r="J66" s="46">
        <v>0</v>
      </c>
      <c r="K66" s="46">
        <f>J66+H66</f>
        <v>0</v>
      </c>
      <c r="L66" s="46">
        <f t="shared" ref="L66:L67" si="61">E66*F66</f>
        <v>0</v>
      </c>
      <c r="M66" s="46">
        <f t="shared" ref="M66:M67" si="62">E66*H66</f>
        <v>0</v>
      </c>
      <c r="N66" s="46">
        <f t="shared" si="60"/>
        <v>0</v>
      </c>
      <c r="O66" s="46">
        <f t="shared" ref="O66:O67" si="63">E66*J66</f>
        <v>0</v>
      </c>
      <c r="P66" s="46">
        <f t="shared" ref="P66:P67" si="64">E66*K66</f>
        <v>0</v>
      </c>
    </row>
    <row r="67" spans="1:16" ht="38.25" x14ac:dyDescent="0.2">
      <c r="A67" s="43">
        <v>39</v>
      </c>
      <c r="B67" s="43" t="s">
        <v>54</v>
      </c>
      <c r="C67" s="45" t="s">
        <v>86</v>
      </c>
      <c r="D67" s="43" t="s">
        <v>55</v>
      </c>
      <c r="E67" s="44">
        <f>E65</f>
        <v>25</v>
      </c>
      <c r="F67" s="46">
        <v>0</v>
      </c>
      <c r="G67" s="46">
        <v>0</v>
      </c>
      <c r="H67" s="46">
        <f>F67*G67</f>
        <v>0</v>
      </c>
      <c r="I67" s="46">
        <v>0</v>
      </c>
      <c r="J67" s="46">
        <v>0</v>
      </c>
      <c r="K67" s="46">
        <f>J67+H67</f>
        <v>0</v>
      </c>
      <c r="L67" s="46">
        <f t="shared" si="61"/>
        <v>0</v>
      </c>
      <c r="M67" s="46">
        <f t="shared" si="62"/>
        <v>0</v>
      </c>
      <c r="N67" s="46">
        <f t="shared" si="60"/>
        <v>0</v>
      </c>
      <c r="O67" s="46">
        <f t="shared" si="63"/>
        <v>0</v>
      </c>
      <c r="P67" s="46">
        <f t="shared" si="64"/>
        <v>0</v>
      </c>
    </row>
    <row r="68" spans="1:16" ht="25.5" x14ac:dyDescent="0.2">
      <c r="A68" s="41"/>
      <c r="B68" s="41"/>
      <c r="C68" s="59" t="s">
        <v>75</v>
      </c>
      <c r="D68" s="43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ht="38.25" x14ac:dyDescent="0.2">
      <c r="A69" s="43">
        <v>40</v>
      </c>
      <c r="B69" s="43" t="s">
        <v>54</v>
      </c>
      <c r="C69" s="45" t="s">
        <v>67</v>
      </c>
      <c r="D69" s="43" t="s">
        <v>55</v>
      </c>
      <c r="E69" s="44">
        <v>27</v>
      </c>
      <c r="F69" s="46">
        <v>0</v>
      </c>
      <c r="G69" s="46">
        <v>0</v>
      </c>
      <c r="H69" s="46">
        <f>F69*G69</f>
        <v>0</v>
      </c>
      <c r="I69" s="46">
        <v>0</v>
      </c>
      <c r="J69" s="46">
        <v>0</v>
      </c>
      <c r="K69" s="46">
        <f>J69+H69</f>
        <v>0</v>
      </c>
      <c r="L69" s="46">
        <f>E69*F69</f>
        <v>0</v>
      </c>
      <c r="M69" s="46">
        <f>E69*H69</f>
        <v>0</v>
      </c>
      <c r="N69" s="46">
        <f t="shared" ref="N69:N71" si="65">E69*I69</f>
        <v>0</v>
      </c>
      <c r="O69" s="46">
        <f>E69*J69</f>
        <v>0</v>
      </c>
      <c r="P69" s="46">
        <f>E69*K69</f>
        <v>0</v>
      </c>
    </row>
    <row r="70" spans="1:16" ht="25.5" x14ac:dyDescent="0.2">
      <c r="A70" s="43">
        <v>41</v>
      </c>
      <c r="B70" s="43" t="s">
        <v>54</v>
      </c>
      <c r="C70" s="45" t="s">
        <v>69</v>
      </c>
      <c r="D70" s="43" t="s">
        <v>55</v>
      </c>
      <c r="E70" s="44">
        <f>E69</f>
        <v>27</v>
      </c>
      <c r="F70" s="46">
        <v>0</v>
      </c>
      <c r="G70" s="46">
        <v>0</v>
      </c>
      <c r="H70" s="46">
        <f>F70*G70</f>
        <v>0</v>
      </c>
      <c r="I70" s="46">
        <v>0</v>
      </c>
      <c r="J70" s="46">
        <v>0</v>
      </c>
      <c r="K70" s="46">
        <f>J70+H70</f>
        <v>0</v>
      </c>
      <c r="L70" s="46">
        <f t="shared" ref="L70:L71" si="66">E70*F70</f>
        <v>0</v>
      </c>
      <c r="M70" s="46">
        <f t="shared" ref="M70:M71" si="67">E70*H70</f>
        <v>0</v>
      </c>
      <c r="N70" s="46">
        <f t="shared" si="65"/>
        <v>0</v>
      </c>
      <c r="O70" s="46">
        <f t="shared" ref="O70:O71" si="68">E70*J70</f>
        <v>0</v>
      </c>
      <c r="P70" s="46">
        <f t="shared" ref="P70:P71" si="69">E70*K70</f>
        <v>0</v>
      </c>
    </row>
    <row r="71" spans="1:16" ht="38.25" x14ac:dyDescent="0.2">
      <c r="A71" s="43">
        <v>42</v>
      </c>
      <c r="B71" s="43" t="s">
        <v>54</v>
      </c>
      <c r="C71" s="45" t="s">
        <v>86</v>
      </c>
      <c r="D71" s="43" t="s">
        <v>55</v>
      </c>
      <c r="E71" s="44">
        <f>E69</f>
        <v>27</v>
      </c>
      <c r="F71" s="46">
        <v>0</v>
      </c>
      <c r="G71" s="46">
        <v>0</v>
      </c>
      <c r="H71" s="46">
        <f>F71*G71</f>
        <v>0</v>
      </c>
      <c r="I71" s="46">
        <v>0</v>
      </c>
      <c r="J71" s="46">
        <v>0</v>
      </c>
      <c r="K71" s="46">
        <f>J71+H71</f>
        <v>0</v>
      </c>
      <c r="L71" s="46">
        <f t="shared" si="66"/>
        <v>0</v>
      </c>
      <c r="M71" s="46">
        <f t="shared" si="67"/>
        <v>0</v>
      </c>
      <c r="N71" s="46">
        <f t="shared" si="65"/>
        <v>0</v>
      </c>
      <c r="O71" s="46">
        <f t="shared" si="68"/>
        <v>0</v>
      </c>
      <c r="P71" s="46">
        <f t="shared" si="69"/>
        <v>0</v>
      </c>
    </row>
    <row r="72" spans="1:16" ht="25.5" x14ac:dyDescent="0.2">
      <c r="A72" s="41"/>
      <c r="B72" s="41"/>
      <c r="C72" s="59" t="s">
        <v>76</v>
      </c>
      <c r="D72" s="43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ht="38.25" x14ac:dyDescent="0.2">
      <c r="A73" s="43">
        <v>43</v>
      </c>
      <c r="B73" s="43" t="s">
        <v>54</v>
      </c>
      <c r="C73" s="45" t="s">
        <v>67</v>
      </c>
      <c r="D73" s="43" t="s">
        <v>55</v>
      </c>
      <c r="E73" s="44">
        <v>12</v>
      </c>
      <c r="F73" s="46">
        <v>0</v>
      </c>
      <c r="G73" s="46">
        <v>0</v>
      </c>
      <c r="H73" s="46">
        <f>F73*G73</f>
        <v>0</v>
      </c>
      <c r="I73" s="46">
        <v>0</v>
      </c>
      <c r="J73" s="46">
        <v>0</v>
      </c>
      <c r="K73" s="46">
        <f>J73+H73</f>
        <v>0</v>
      </c>
      <c r="L73" s="46">
        <f>E73*F73</f>
        <v>0</v>
      </c>
      <c r="M73" s="46">
        <f>E73*H73</f>
        <v>0</v>
      </c>
      <c r="N73" s="46">
        <f t="shared" ref="N73:N75" si="70">E73*I73</f>
        <v>0</v>
      </c>
      <c r="O73" s="46">
        <f>E73*J73</f>
        <v>0</v>
      </c>
      <c r="P73" s="46">
        <f>E73*K73</f>
        <v>0</v>
      </c>
    </row>
    <row r="74" spans="1:16" ht="25.5" x14ac:dyDescent="0.2">
      <c r="A74" s="43">
        <v>44</v>
      </c>
      <c r="B74" s="43" t="s">
        <v>54</v>
      </c>
      <c r="C74" s="45" t="s">
        <v>69</v>
      </c>
      <c r="D74" s="43" t="s">
        <v>55</v>
      </c>
      <c r="E74" s="44">
        <f>E73</f>
        <v>12</v>
      </c>
      <c r="F74" s="46">
        <v>0</v>
      </c>
      <c r="G74" s="46">
        <v>0</v>
      </c>
      <c r="H74" s="46">
        <f>F74*G74</f>
        <v>0</v>
      </c>
      <c r="I74" s="46">
        <v>0</v>
      </c>
      <c r="J74" s="46">
        <v>0</v>
      </c>
      <c r="K74" s="46">
        <f>J74+H74</f>
        <v>0</v>
      </c>
      <c r="L74" s="46">
        <f t="shared" ref="L74:L75" si="71">E74*F74</f>
        <v>0</v>
      </c>
      <c r="M74" s="46">
        <f t="shared" ref="M74:M75" si="72">E74*H74</f>
        <v>0</v>
      </c>
      <c r="N74" s="46">
        <f t="shared" si="70"/>
        <v>0</v>
      </c>
      <c r="O74" s="46">
        <f t="shared" ref="O74:O75" si="73">E74*J74</f>
        <v>0</v>
      </c>
      <c r="P74" s="46">
        <f t="shared" ref="P74:P75" si="74">E74*K74</f>
        <v>0</v>
      </c>
    </row>
    <row r="75" spans="1:16" ht="38.25" x14ac:dyDescent="0.2">
      <c r="A75" s="43">
        <v>45</v>
      </c>
      <c r="B75" s="43" t="s">
        <v>54</v>
      </c>
      <c r="C75" s="45" t="s">
        <v>86</v>
      </c>
      <c r="D75" s="43" t="s">
        <v>55</v>
      </c>
      <c r="E75" s="44">
        <f>E73</f>
        <v>12</v>
      </c>
      <c r="F75" s="46">
        <v>0</v>
      </c>
      <c r="G75" s="46">
        <v>0</v>
      </c>
      <c r="H75" s="46">
        <f>F75*G75</f>
        <v>0</v>
      </c>
      <c r="I75" s="46">
        <v>0</v>
      </c>
      <c r="J75" s="46">
        <v>0</v>
      </c>
      <c r="K75" s="46">
        <f>J75+H75</f>
        <v>0</v>
      </c>
      <c r="L75" s="46">
        <f t="shared" si="71"/>
        <v>0</v>
      </c>
      <c r="M75" s="46">
        <f t="shared" si="72"/>
        <v>0</v>
      </c>
      <c r="N75" s="46">
        <f t="shared" si="70"/>
        <v>0</v>
      </c>
      <c r="O75" s="46">
        <f t="shared" si="73"/>
        <v>0</v>
      </c>
      <c r="P75" s="46">
        <f t="shared" si="74"/>
        <v>0</v>
      </c>
    </row>
    <row r="76" spans="1:16" x14ac:dyDescent="0.2">
      <c r="A76" s="41"/>
      <c r="B76" s="41"/>
      <c r="C76" s="59" t="s">
        <v>77</v>
      </c>
      <c r="D76" s="43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</row>
    <row r="77" spans="1:16" ht="38.25" x14ac:dyDescent="0.2">
      <c r="A77" s="43">
        <v>46</v>
      </c>
      <c r="B77" s="43" t="s">
        <v>54</v>
      </c>
      <c r="C77" s="45" t="s">
        <v>67</v>
      </c>
      <c r="D77" s="43" t="s">
        <v>55</v>
      </c>
      <c r="E77" s="44">
        <v>27</v>
      </c>
      <c r="F77" s="46">
        <v>0</v>
      </c>
      <c r="G77" s="46">
        <v>0</v>
      </c>
      <c r="H77" s="46">
        <f>F77*G77</f>
        <v>0</v>
      </c>
      <c r="I77" s="46">
        <v>0</v>
      </c>
      <c r="J77" s="46">
        <v>0</v>
      </c>
      <c r="K77" s="46">
        <f>J77+H77</f>
        <v>0</v>
      </c>
      <c r="L77" s="46">
        <f>E77*F77</f>
        <v>0</v>
      </c>
      <c r="M77" s="46">
        <f>E77*H77</f>
        <v>0</v>
      </c>
      <c r="N77" s="46">
        <f t="shared" ref="N77:N79" si="75">E77*I77</f>
        <v>0</v>
      </c>
      <c r="O77" s="46">
        <f>E77*J77</f>
        <v>0</v>
      </c>
      <c r="P77" s="46">
        <f>E77*K77</f>
        <v>0</v>
      </c>
    </row>
    <row r="78" spans="1:16" ht="25.5" x14ac:dyDescent="0.2">
      <c r="A78" s="43">
        <v>47</v>
      </c>
      <c r="B78" s="43" t="s">
        <v>54</v>
      </c>
      <c r="C78" s="45" t="s">
        <v>69</v>
      </c>
      <c r="D78" s="43" t="s">
        <v>55</v>
      </c>
      <c r="E78" s="44">
        <f>E77</f>
        <v>27</v>
      </c>
      <c r="F78" s="46">
        <v>0</v>
      </c>
      <c r="G78" s="46">
        <v>0</v>
      </c>
      <c r="H78" s="46">
        <f>F78*G78</f>
        <v>0</v>
      </c>
      <c r="I78" s="46">
        <v>0</v>
      </c>
      <c r="J78" s="46">
        <v>0</v>
      </c>
      <c r="K78" s="46">
        <f>J78+H78</f>
        <v>0</v>
      </c>
      <c r="L78" s="46">
        <f t="shared" ref="L78:L79" si="76">E78*F78</f>
        <v>0</v>
      </c>
      <c r="M78" s="46">
        <f t="shared" ref="M78:M79" si="77">E78*H78</f>
        <v>0</v>
      </c>
      <c r="N78" s="46">
        <f t="shared" si="75"/>
        <v>0</v>
      </c>
      <c r="O78" s="46">
        <f t="shared" ref="O78:O79" si="78">E78*J78</f>
        <v>0</v>
      </c>
      <c r="P78" s="46">
        <f t="shared" ref="P78:P79" si="79">E78*K78</f>
        <v>0</v>
      </c>
    </row>
    <row r="79" spans="1:16" ht="38.25" x14ac:dyDescent="0.2">
      <c r="A79" s="43">
        <v>48</v>
      </c>
      <c r="B79" s="43" t="s">
        <v>54</v>
      </c>
      <c r="C79" s="45" t="s">
        <v>86</v>
      </c>
      <c r="D79" s="43" t="s">
        <v>55</v>
      </c>
      <c r="E79" s="44">
        <f>E77</f>
        <v>27</v>
      </c>
      <c r="F79" s="46">
        <v>0</v>
      </c>
      <c r="G79" s="46">
        <v>0</v>
      </c>
      <c r="H79" s="46">
        <f>F79*G79</f>
        <v>0</v>
      </c>
      <c r="I79" s="46">
        <v>0</v>
      </c>
      <c r="J79" s="46">
        <v>0</v>
      </c>
      <c r="K79" s="46">
        <f>J79+H79</f>
        <v>0</v>
      </c>
      <c r="L79" s="46">
        <f t="shared" si="76"/>
        <v>0</v>
      </c>
      <c r="M79" s="46">
        <f t="shared" si="77"/>
        <v>0</v>
      </c>
      <c r="N79" s="46">
        <f t="shared" si="75"/>
        <v>0</v>
      </c>
      <c r="O79" s="46">
        <f t="shared" si="78"/>
        <v>0</v>
      </c>
      <c r="P79" s="46">
        <f t="shared" si="79"/>
        <v>0</v>
      </c>
    </row>
    <row r="80" spans="1:16" x14ac:dyDescent="0.2">
      <c r="A80" s="41"/>
      <c r="B80" s="41"/>
      <c r="C80" s="59" t="s">
        <v>78</v>
      </c>
      <c r="D80" s="43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</row>
    <row r="81" spans="1:16" ht="38.25" x14ac:dyDescent="0.2">
      <c r="A81" s="43">
        <v>49</v>
      </c>
      <c r="B81" s="43" t="s">
        <v>54</v>
      </c>
      <c r="C81" s="45" t="s">
        <v>67</v>
      </c>
      <c r="D81" s="43" t="s">
        <v>55</v>
      </c>
      <c r="E81" s="44">
        <v>9</v>
      </c>
      <c r="F81" s="46">
        <v>0</v>
      </c>
      <c r="G81" s="46">
        <v>0</v>
      </c>
      <c r="H81" s="46">
        <f>F81*G81</f>
        <v>0</v>
      </c>
      <c r="I81" s="46">
        <v>0</v>
      </c>
      <c r="J81" s="46">
        <v>0</v>
      </c>
      <c r="K81" s="46">
        <f>J81+H81</f>
        <v>0</v>
      </c>
      <c r="L81" s="46">
        <f>E81*F81</f>
        <v>0</v>
      </c>
      <c r="M81" s="46">
        <f>E81*H81</f>
        <v>0</v>
      </c>
      <c r="N81" s="46">
        <f t="shared" ref="N81:N83" si="80">E81*I81</f>
        <v>0</v>
      </c>
      <c r="O81" s="46">
        <f>E81*J81</f>
        <v>0</v>
      </c>
      <c r="P81" s="46">
        <f>E81*K81</f>
        <v>0</v>
      </c>
    </row>
    <row r="82" spans="1:16" ht="25.5" x14ac:dyDescent="0.2">
      <c r="A82" s="43">
        <v>50</v>
      </c>
      <c r="B82" s="43" t="s">
        <v>54</v>
      </c>
      <c r="C82" s="45" t="s">
        <v>69</v>
      </c>
      <c r="D82" s="43" t="s">
        <v>55</v>
      </c>
      <c r="E82" s="44">
        <f>E81</f>
        <v>9</v>
      </c>
      <c r="F82" s="46">
        <v>0</v>
      </c>
      <c r="G82" s="46">
        <v>0</v>
      </c>
      <c r="H82" s="46">
        <f>F82*G82</f>
        <v>0</v>
      </c>
      <c r="I82" s="46">
        <v>0</v>
      </c>
      <c r="J82" s="46">
        <v>0</v>
      </c>
      <c r="K82" s="46">
        <f>J82+H82</f>
        <v>0</v>
      </c>
      <c r="L82" s="46">
        <f t="shared" ref="L82:L83" si="81">E82*F82</f>
        <v>0</v>
      </c>
      <c r="M82" s="46">
        <f t="shared" ref="M82:M83" si="82">E82*H82</f>
        <v>0</v>
      </c>
      <c r="N82" s="46">
        <f t="shared" si="80"/>
        <v>0</v>
      </c>
      <c r="O82" s="46">
        <f t="shared" ref="O82:O83" si="83">E82*J82</f>
        <v>0</v>
      </c>
      <c r="P82" s="46">
        <f t="shared" ref="P82:P83" si="84">E82*K82</f>
        <v>0</v>
      </c>
    </row>
    <row r="83" spans="1:16" ht="38.25" x14ac:dyDescent="0.2">
      <c r="A83" s="43">
        <v>51</v>
      </c>
      <c r="B83" s="43" t="s">
        <v>54</v>
      </c>
      <c r="C83" s="45" t="s">
        <v>86</v>
      </c>
      <c r="D83" s="43" t="s">
        <v>55</v>
      </c>
      <c r="E83" s="44">
        <f>E81</f>
        <v>9</v>
      </c>
      <c r="F83" s="46">
        <v>0</v>
      </c>
      <c r="G83" s="46">
        <v>0</v>
      </c>
      <c r="H83" s="46">
        <f>F83*G83</f>
        <v>0</v>
      </c>
      <c r="I83" s="46">
        <v>0</v>
      </c>
      <c r="J83" s="46">
        <v>0</v>
      </c>
      <c r="K83" s="46">
        <f>J83+H83</f>
        <v>0</v>
      </c>
      <c r="L83" s="46">
        <f t="shared" si="81"/>
        <v>0</v>
      </c>
      <c r="M83" s="46">
        <f t="shared" si="82"/>
        <v>0</v>
      </c>
      <c r="N83" s="46">
        <f t="shared" si="80"/>
        <v>0</v>
      </c>
      <c r="O83" s="46">
        <f t="shared" si="83"/>
        <v>0</v>
      </c>
      <c r="P83" s="46">
        <f t="shared" si="84"/>
        <v>0</v>
      </c>
    </row>
    <row r="84" spans="1:16" ht="25.5" x14ac:dyDescent="0.2">
      <c r="A84" s="41"/>
      <c r="B84" s="41"/>
      <c r="C84" s="59" t="s">
        <v>79</v>
      </c>
      <c r="D84" s="43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ht="38.25" x14ac:dyDescent="0.2">
      <c r="A85" s="43">
        <v>52</v>
      </c>
      <c r="B85" s="43" t="s">
        <v>54</v>
      </c>
      <c r="C85" s="45" t="s">
        <v>67</v>
      </c>
      <c r="D85" s="43" t="s">
        <v>55</v>
      </c>
      <c r="E85" s="44">
        <v>4</v>
      </c>
      <c r="F85" s="46">
        <v>0</v>
      </c>
      <c r="G85" s="46">
        <v>0</v>
      </c>
      <c r="H85" s="46">
        <f>F85*G85</f>
        <v>0</v>
      </c>
      <c r="I85" s="46">
        <v>0</v>
      </c>
      <c r="J85" s="46">
        <v>0</v>
      </c>
      <c r="K85" s="46">
        <f>J85+H85</f>
        <v>0</v>
      </c>
      <c r="L85" s="46">
        <f>E85*F85</f>
        <v>0</v>
      </c>
      <c r="M85" s="46">
        <f>E85*H85</f>
        <v>0</v>
      </c>
      <c r="N85" s="46">
        <f t="shared" ref="N85:N87" si="85">E85*I85</f>
        <v>0</v>
      </c>
      <c r="O85" s="46">
        <f>E85*J85</f>
        <v>0</v>
      </c>
      <c r="P85" s="46">
        <f>E85*K85</f>
        <v>0</v>
      </c>
    </row>
    <row r="86" spans="1:16" ht="25.5" x14ac:dyDescent="0.2">
      <c r="A86" s="43">
        <v>53</v>
      </c>
      <c r="B86" s="43" t="s">
        <v>54</v>
      </c>
      <c r="C86" s="45" t="s">
        <v>69</v>
      </c>
      <c r="D86" s="43" t="s">
        <v>55</v>
      </c>
      <c r="E86" s="44">
        <f>E85</f>
        <v>4</v>
      </c>
      <c r="F86" s="46">
        <v>0</v>
      </c>
      <c r="G86" s="46">
        <v>0</v>
      </c>
      <c r="H86" s="46">
        <f>F86*G86</f>
        <v>0</v>
      </c>
      <c r="I86" s="46">
        <v>0</v>
      </c>
      <c r="J86" s="46">
        <v>0</v>
      </c>
      <c r="K86" s="46">
        <f>J86+H86</f>
        <v>0</v>
      </c>
      <c r="L86" s="46">
        <f t="shared" ref="L86:L87" si="86">E86*F86</f>
        <v>0</v>
      </c>
      <c r="M86" s="46">
        <f t="shared" ref="M86:M87" si="87">E86*H86</f>
        <v>0</v>
      </c>
      <c r="N86" s="46">
        <f t="shared" si="85"/>
        <v>0</v>
      </c>
      <c r="O86" s="46">
        <f t="shared" ref="O86:O87" si="88">E86*J86</f>
        <v>0</v>
      </c>
      <c r="P86" s="46">
        <f t="shared" ref="P86:P87" si="89">E86*K86</f>
        <v>0</v>
      </c>
    </row>
    <row r="87" spans="1:16" ht="38.25" x14ac:dyDescent="0.2">
      <c r="A87" s="43">
        <v>54</v>
      </c>
      <c r="B87" s="43" t="s">
        <v>54</v>
      </c>
      <c r="C87" s="45" t="s">
        <v>86</v>
      </c>
      <c r="D87" s="43" t="s">
        <v>55</v>
      </c>
      <c r="E87" s="44">
        <f>E85</f>
        <v>4</v>
      </c>
      <c r="F87" s="46">
        <v>0</v>
      </c>
      <c r="G87" s="46">
        <v>0</v>
      </c>
      <c r="H87" s="46">
        <f>F87*G87</f>
        <v>0</v>
      </c>
      <c r="I87" s="46">
        <v>0</v>
      </c>
      <c r="J87" s="46">
        <v>0</v>
      </c>
      <c r="K87" s="46">
        <f>J87+H87</f>
        <v>0</v>
      </c>
      <c r="L87" s="46">
        <f t="shared" si="86"/>
        <v>0</v>
      </c>
      <c r="M87" s="46">
        <f t="shared" si="87"/>
        <v>0</v>
      </c>
      <c r="N87" s="46">
        <f t="shared" si="85"/>
        <v>0</v>
      </c>
      <c r="O87" s="46">
        <f t="shared" si="88"/>
        <v>0</v>
      </c>
      <c r="P87" s="46">
        <f t="shared" si="89"/>
        <v>0</v>
      </c>
    </row>
    <row r="88" spans="1:16" x14ac:dyDescent="0.2">
      <c r="A88" s="41"/>
      <c r="B88" s="41"/>
      <c r="C88" s="59" t="s">
        <v>80</v>
      </c>
      <c r="D88" s="43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1:16" ht="38.25" x14ac:dyDescent="0.2">
      <c r="A89" s="43">
        <v>55</v>
      </c>
      <c r="B89" s="43" t="s">
        <v>54</v>
      </c>
      <c r="C89" s="45" t="s">
        <v>67</v>
      </c>
      <c r="D89" s="43" t="s">
        <v>55</v>
      </c>
      <c r="E89" s="44">
        <v>1</v>
      </c>
      <c r="F89" s="46">
        <v>0</v>
      </c>
      <c r="G89" s="46">
        <v>0</v>
      </c>
      <c r="H89" s="46">
        <f>F89*G89</f>
        <v>0</v>
      </c>
      <c r="I89" s="46">
        <v>0</v>
      </c>
      <c r="J89" s="46">
        <v>0</v>
      </c>
      <c r="K89" s="46">
        <f>J89+H89</f>
        <v>0</v>
      </c>
      <c r="L89" s="46">
        <f>E89*F89</f>
        <v>0</v>
      </c>
      <c r="M89" s="46">
        <f>E89*H89</f>
        <v>0</v>
      </c>
      <c r="N89" s="46">
        <f t="shared" ref="N89:N91" si="90">E89*I89</f>
        <v>0</v>
      </c>
      <c r="O89" s="46">
        <f>E89*J89</f>
        <v>0</v>
      </c>
      <c r="P89" s="46">
        <f>E89*K89</f>
        <v>0</v>
      </c>
    </row>
    <row r="90" spans="1:16" ht="25.5" x14ac:dyDescent="0.2">
      <c r="A90" s="43">
        <v>56</v>
      </c>
      <c r="B90" s="43" t="s">
        <v>54</v>
      </c>
      <c r="C90" s="45" t="s">
        <v>69</v>
      </c>
      <c r="D90" s="43" t="s">
        <v>55</v>
      </c>
      <c r="E90" s="44">
        <f>E89</f>
        <v>1</v>
      </c>
      <c r="F90" s="46">
        <v>0</v>
      </c>
      <c r="G90" s="46">
        <v>0</v>
      </c>
      <c r="H90" s="46">
        <f>F90*G90</f>
        <v>0</v>
      </c>
      <c r="I90" s="46">
        <v>0</v>
      </c>
      <c r="J90" s="46">
        <v>0</v>
      </c>
      <c r="K90" s="46">
        <f>J90+H90</f>
        <v>0</v>
      </c>
      <c r="L90" s="46">
        <f t="shared" ref="L90:L91" si="91">E90*F90</f>
        <v>0</v>
      </c>
      <c r="M90" s="46">
        <f t="shared" ref="M90:M91" si="92">E90*H90</f>
        <v>0</v>
      </c>
      <c r="N90" s="46">
        <f t="shared" si="90"/>
        <v>0</v>
      </c>
      <c r="O90" s="46">
        <f t="shared" ref="O90:O91" si="93">E90*J90</f>
        <v>0</v>
      </c>
      <c r="P90" s="46">
        <f t="shared" ref="P90:P91" si="94">E90*K90</f>
        <v>0</v>
      </c>
    </row>
    <row r="91" spans="1:16" ht="38.25" x14ac:dyDescent="0.2">
      <c r="A91" s="43">
        <v>57</v>
      </c>
      <c r="B91" s="43" t="s">
        <v>54</v>
      </c>
      <c r="C91" s="45" t="s">
        <v>86</v>
      </c>
      <c r="D91" s="43" t="s">
        <v>55</v>
      </c>
      <c r="E91" s="44">
        <f>E89</f>
        <v>1</v>
      </c>
      <c r="F91" s="46">
        <v>0</v>
      </c>
      <c r="G91" s="46">
        <v>0</v>
      </c>
      <c r="H91" s="46">
        <f>F91*G91</f>
        <v>0</v>
      </c>
      <c r="I91" s="46">
        <v>0</v>
      </c>
      <c r="J91" s="46">
        <v>0</v>
      </c>
      <c r="K91" s="46">
        <f>J91+H91</f>
        <v>0</v>
      </c>
      <c r="L91" s="46">
        <f t="shared" si="91"/>
        <v>0</v>
      </c>
      <c r="M91" s="46">
        <f t="shared" si="92"/>
        <v>0</v>
      </c>
      <c r="N91" s="46">
        <f t="shared" si="90"/>
        <v>0</v>
      </c>
      <c r="O91" s="46">
        <f t="shared" si="93"/>
        <v>0</v>
      </c>
      <c r="P91" s="46">
        <f t="shared" si="94"/>
        <v>0</v>
      </c>
    </row>
    <row r="92" spans="1:16" ht="25.5" x14ac:dyDescent="0.2">
      <c r="A92" s="41"/>
      <c r="B92" s="41"/>
      <c r="C92" s="59" t="s">
        <v>81</v>
      </c>
      <c r="D92" s="43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</row>
    <row r="93" spans="1:16" ht="38.25" x14ac:dyDescent="0.2">
      <c r="A93" s="43">
        <v>58</v>
      </c>
      <c r="B93" s="43" t="s">
        <v>54</v>
      </c>
      <c r="C93" s="45" t="s">
        <v>67</v>
      </c>
      <c r="D93" s="43" t="s">
        <v>55</v>
      </c>
      <c r="E93" s="44">
        <v>6</v>
      </c>
      <c r="F93" s="46">
        <v>0</v>
      </c>
      <c r="G93" s="46">
        <v>0</v>
      </c>
      <c r="H93" s="46">
        <f>F93*G93</f>
        <v>0</v>
      </c>
      <c r="I93" s="46">
        <v>0</v>
      </c>
      <c r="J93" s="46">
        <v>0</v>
      </c>
      <c r="K93" s="46">
        <f>J93+H93</f>
        <v>0</v>
      </c>
      <c r="L93" s="46">
        <f>E93*F93</f>
        <v>0</v>
      </c>
      <c r="M93" s="46">
        <f>E93*H93</f>
        <v>0</v>
      </c>
      <c r="N93" s="46">
        <f t="shared" ref="N93:N95" si="95">E93*I93</f>
        <v>0</v>
      </c>
      <c r="O93" s="46">
        <f>E93*J93</f>
        <v>0</v>
      </c>
      <c r="P93" s="46">
        <f>E93*K93</f>
        <v>0</v>
      </c>
    </row>
    <row r="94" spans="1:16" ht="25.5" x14ac:dyDescent="0.2">
      <c r="A94" s="43">
        <v>59</v>
      </c>
      <c r="B94" s="43" t="s">
        <v>54</v>
      </c>
      <c r="C94" s="45" t="s">
        <v>69</v>
      </c>
      <c r="D94" s="43" t="s">
        <v>55</v>
      </c>
      <c r="E94" s="44">
        <f>E93</f>
        <v>6</v>
      </c>
      <c r="F94" s="46">
        <v>0</v>
      </c>
      <c r="G94" s="46">
        <v>0</v>
      </c>
      <c r="H94" s="46">
        <f>F94*G94</f>
        <v>0</v>
      </c>
      <c r="I94" s="46">
        <v>0</v>
      </c>
      <c r="J94" s="46">
        <v>0</v>
      </c>
      <c r="K94" s="46">
        <f>J94+H94</f>
        <v>0</v>
      </c>
      <c r="L94" s="46">
        <f t="shared" ref="L94:L95" si="96">E94*F94</f>
        <v>0</v>
      </c>
      <c r="M94" s="46">
        <f t="shared" ref="M94:M95" si="97">E94*H94</f>
        <v>0</v>
      </c>
      <c r="N94" s="46">
        <f t="shared" si="95"/>
        <v>0</v>
      </c>
      <c r="O94" s="46">
        <f t="shared" ref="O94:O95" si="98">E94*J94</f>
        <v>0</v>
      </c>
      <c r="P94" s="46">
        <f t="shared" ref="P94:P95" si="99">E94*K94</f>
        <v>0</v>
      </c>
    </row>
    <row r="95" spans="1:16" ht="38.25" x14ac:dyDescent="0.2">
      <c r="A95" s="43">
        <v>60</v>
      </c>
      <c r="B95" s="43" t="s">
        <v>54</v>
      </c>
      <c r="C95" s="45" t="s">
        <v>86</v>
      </c>
      <c r="D95" s="43" t="s">
        <v>55</v>
      </c>
      <c r="E95" s="44">
        <f>E93</f>
        <v>6</v>
      </c>
      <c r="F95" s="46">
        <v>0</v>
      </c>
      <c r="G95" s="46">
        <v>0</v>
      </c>
      <c r="H95" s="46">
        <f>F95*G95</f>
        <v>0</v>
      </c>
      <c r="I95" s="46">
        <v>0</v>
      </c>
      <c r="J95" s="46">
        <v>0</v>
      </c>
      <c r="K95" s="46">
        <f>J95+H95</f>
        <v>0</v>
      </c>
      <c r="L95" s="46">
        <f t="shared" si="96"/>
        <v>0</v>
      </c>
      <c r="M95" s="46">
        <f t="shared" si="97"/>
        <v>0</v>
      </c>
      <c r="N95" s="46">
        <f t="shared" si="95"/>
        <v>0</v>
      </c>
      <c r="O95" s="46">
        <f t="shared" si="98"/>
        <v>0</v>
      </c>
      <c r="P95" s="46">
        <f t="shared" si="99"/>
        <v>0</v>
      </c>
    </row>
    <row r="96" spans="1:16" ht="13.5" x14ac:dyDescent="0.2">
      <c r="A96" s="43"/>
      <c r="B96" s="43"/>
      <c r="C96" s="47" t="s">
        <v>82</v>
      </c>
      <c r="D96" s="43"/>
      <c r="E96" s="44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</row>
    <row r="97" spans="1:20" ht="38.25" x14ac:dyDescent="0.2">
      <c r="A97" s="43">
        <v>61</v>
      </c>
      <c r="B97" s="43" t="s">
        <v>54</v>
      </c>
      <c r="C97" s="45" t="s">
        <v>66</v>
      </c>
      <c r="D97" s="43" t="s">
        <v>55</v>
      </c>
      <c r="E97" s="44">
        <v>8</v>
      </c>
      <c r="F97" s="46">
        <v>0</v>
      </c>
      <c r="G97" s="46">
        <v>0</v>
      </c>
      <c r="H97" s="46">
        <f t="shared" ref="H97:H100" si="100">F97*G97</f>
        <v>0</v>
      </c>
      <c r="I97" s="46">
        <v>0</v>
      </c>
      <c r="J97" s="46">
        <v>0</v>
      </c>
      <c r="K97" s="46">
        <f>J97+H97</f>
        <v>0</v>
      </c>
      <c r="L97" s="46">
        <f t="shared" si="1"/>
        <v>0</v>
      </c>
      <c r="M97" s="46">
        <f t="shared" si="2"/>
        <v>0</v>
      </c>
      <c r="N97" s="46">
        <f t="shared" si="0"/>
        <v>0</v>
      </c>
      <c r="O97" s="46">
        <f t="shared" si="3"/>
        <v>0</v>
      </c>
      <c r="P97" s="46">
        <f t="shared" si="4"/>
        <v>0</v>
      </c>
    </row>
    <row r="98" spans="1:20" ht="25.5" x14ac:dyDescent="0.2">
      <c r="A98" s="43">
        <v>62</v>
      </c>
      <c r="B98" s="43" t="s">
        <v>54</v>
      </c>
      <c r="C98" s="45" t="s">
        <v>88</v>
      </c>
      <c r="D98" s="43" t="s">
        <v>56</v>
      </c>
      <c r="E98" s="44">
        <v>1</v>
      </c>
      <c r="F98" s="46">
        <v>0</v>
      </c>
      <c r="G98" s="46">
        <v>0</v>
      </c>
      <c r="H98" s="46">
        <f t="shared" si="100"/>
        <v>0</v>
      </c>
      <c r="I98" s="46">
        <v>0</v>
      </c>
      <c r="J98" s="46">
        <v>0</v>
      </c>
      <c r="K98" s="46">
        <f>I98</f>
        <v>0</v>
      </c>
      <c r="L98" s="46">
        <f t="shared" si="1"/>
        <v>0</v>
      </c>
      <c r="M98" s="46">
        <f t="shared" si="2"/>
        <v>0</v>
      </c>
      <c r="N98" s="46">
        <f t="shared" si="0"/>
        <v>0</v>
      </c>
      <c r="O98" s="46">
        <f t="shared" si="3"/>
        <v>0</v>
      </c>
      <c r="P98" s="46">
        <f t="shared" si="4"/>
        <v>0</v>
      </c>
    </row>
    <row r="99" spans="1:20" ht="25.5" x14ac:dyDescent="0.2">
      <c r="A99" s="43">
        <v>63</v>
      </c>
      <c r="B99" s="43" t="s">
        <v>54</v>
      </c>
      <c r="C99" s="45" t="s">
        <v>64</v>
      </c>
      <c r="D99" s="43" t="s">
        <v>56</v>
      </c>
      <c r="E99" s="44">
        <v>1</v>
      </c>
      <c r="F99" s="46">
        <v>0</v>
      </c>
      <c r="G99" s="46">
        <v>0</v>
      </c>
      <c r="H99" s="46">
        <f t="shared" si="100"/>
        <v>0</v>
      </c>
      <c r="I99" s="46">
        <v>0</v>
      </c>
      <c r="J99" s="46">
        <v>0</v>
      </c>
      <c r="K99" s="46">
        <f>J99+H99</f>
        <v>0</v>
      </c>
      <c r="L99" s="46">
        <f t="shared" si="1"/>
        <v>0</v>
      </c>
      <c r="M99" s="46">
        <f t="shared" si="2"/>
        <v>0</v>
      </c>
      <c r="N99" s="46">
        <f t="shared" si="0"/>
        <v>0</v>
      </c>
      <c r="O99" s="46">
        <f t="shared" si="3"/>
        <v>0</v>
      </c>
      <c r="P99" s="46">
        <f t="shared" si="4"/>
        <v>0</v>
      </c>
    </row>
    <row r="100" spans="1:20" ht="25.5" x14ac:dyDescent="0.2">
      <c r="A100" s="43">
        <v>64</v>
      </c>
      <c r="B100" s="43" t="s">
        <v>54</v>
      </c>
      <c r="C100" s="45" t="s">
        <v>87</v>
      </c>
      <c r="D100" s="43" t="s">
        <v>56</v>
      </c>
      <c r="E100" s="44">
        <v>1</v>
      </c>
      <c r="F100" s="46">
        <v>0</v>
      </c>
      <c r="G100" s="46">
        <v>0</v>
      </c>
      <c r="H100" s="46">
        <f t="shared" si="100"/>
        <v>0</v>
      </c>
      <c r="I100" s="46">
        <v>0</v>
      </c>
      <c r="J100" s="46">
        <v>0</v>
      </c>
      <c r="K100" s="46">
        <f>J100+H100</f>
        <v>0</v>
      </c>
      <c r="L100" s="46">
        <f t="shared" si="1"/>
        <v>0</v>
      </c>
      <c r="M100" s="46">
        <f t="shared" si="2"/>
        <v>0</v>
      </c>
      <c r="N100" s="46">
        <f t="shared" si="0"/>
        <v>0</v>
      </c>
      <c r="O100" s="46">
        <f t="shared" si="3"/>
        <v>0</v>
      </c>
      <c r="P100" s="46">
        <f t="shared" si="4"/>
        <v>0</v>
      </c>
    </row>
    <row r="101" spans="1:20" x14ac:dyDescent="0.2">
      <c r="A101" s="43"/>
      <c r="B101" s="43"/>
      <c r="C101" s="45"/>
      <c r="D101" s="43"/>
      <c r="E101" s="44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</row>
    <row r="102" spans="1:20" ht="12.75" customHeight="1" x14ac:dyDescent="0.2">
      <c r="A102" s="95" t="s">
        <v>57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48">
        <f>SUM(L15:L101)</f>
        <v>0</v>
      </c>
      <c r="M102" s="48">
        <f>SUM(M15:M101)</f>
        <v>0</v>
      </c>
      <c r="N102" s="48">
        <f>SUM(N15:N101)</f>
        <v>0</v>
      </c>
      <c r="O102" s="48">
        <f>SUM(O15:O101)</f>
        <v>0</v>
      </c>
      <c r="P102" s="48">
        <f>SUM(P15:P101)</f>
        <v>0</v>
      </c>
      <c r="R102" s="26"/>
      <c r="T102" s="26"/>
    </row>
    <row r="103" spans="1:20" ht="12.7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1"/>
      <c r="N103" s="51"/>
      <c r="O103" s="51"/>
      <c r="P103" s="51"/>
      <c r="R103" s="26"/>
      <c r="T103" s="26"/>
    </row>
    <row r="104" spans="1:20" ht="12.75" customHeight="1" x14ac:dyDescent="0.2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4"/>
      <c r="N104" s="54"/>
      <c r="O104" s="54"/>
      <c r="P104" s="55"/>
      <c r="R104" s="26"/>
      <c r="S104" s="52"/>
      <c r="T104" s="26"/>
    </row>
    <row r="106" spans="1:20" ht="15" x14ac:dyDescent="0.25">
      <c r="A106" s="97" t="s">
        <v>58</v>
      </c>
      <c r="B106" s="97"/>
      <c r="C106" s="98"/>
      <c r="D106" s="99"/>
      <c r="E106" s="99"/>
      <c r="F106" s="99"/>
      <c r="G106" s="99"/>
      <c r="H106" s="99"/>
      <c r="I106" s="99"/>
      <c r="J106" s="56"/>
      <c r="K106" s="56"/>
      <c r="L106" s="56"/>
      <c r="M106" s="56"/>
      <c r="N106" s="56"/>
      <c r="O106" s="56"/>
      <c r="P106" s="56"/>
    </row>
    <row r="107" spans="1:20" x14ac:dyDescent="0.2">
      <c r="C107" s="96" t="s">
        <v>59</v>
      </c>
      <c r="D107" s="96"/>
      <c r="E107" s="96"/>
      <c r="F107" s="96"/>
      <c r="G107" s="96"/>
      <c r="H107" s="96"/>
      <c r="I107" s="96"/>
      <c r="J107" s="56"/>
      <c r="K107" s="56"/>
      <c r="L107" s="56"/>
      <c r="M107" s="56"/>
      <c r="N107" s="56"/>
      <c r="O107" s="56"/>
      <c r="P107" s="56"/>
    </row>
    <row r="108" spans="1:20" x14ac:dyDescent="0.2">
      <c r="C108" s="57"/>
      <c r="D108" s="57"/>
      <c r="E108" s="57"/>
      <c r="F108" s="57"/>
      <c r="G108" s="57"/>
      <c r="H108" s="57"/>
      <c r="I108" s="57"/>
      <c r="J108" s="56"/>
      <c r="K108" s="56"/>
      <c r="L108" s="56"/>
      <c r="M108" s="56"/>
      <c r="N108" s="56"/>
      <c r="O108" s="56"/>
      <c r="P108" s="56"/>
    </row>
    <row r="109" spans="1:20" ht="15" x14ac:dyDescent="0.25">
      <c r="A109" s="58" t="s">
        <v>60</v>
      </c>
      <c r="C109" s="57"/>
      <c r="D109" s="57"/>
      <c r="E109" s="61"/>
      <c r="F109" s="57"/>
      <c r="G109" s="57"/>
      <c r="H109" s="57"/>
      <c r="I109" s="57"/>
      <c r="J109" s="56"/>
      <c r="K109" s="56"/>
      <c r="L109" s="56"/>
      <c r="M109" s="56"/>
      <c r="N109" s="56"/>
      <c r="O109" s="56"/>
      <c r="P109" s="56"/>
    </row>
    <row r="111" spans="1:20" s="60" customFormat="1" x14ac:dyDescent="0.2"/>
  </sheetData>
  <mergeCells count="31">
    <mergeCell ref="P12:P13"/>
    <mergeCell ref="A102:K102"/>
    <mergeCell ref="C107:I107"/>
    <mergeCell ref="A106:B106"/>
    <mergeCell ref="C106:I106"/>
    <mergeCell ref="K12:K13"/>
    <mergeCell ref="L12:L13"/>
    <mergeCell ref="M12:M13"/>
    <mergeCell ref="N12:N13"/>
    <mergeCell ref="O12:O13"/>
    <mergeCell ref="A8:P8"/>
    <mergeCell ref="A9:E9"/>
    <mergeCell ref="L9:N9"/>
    <mergeCell ref="O9:P9"/>
    <mergeCell ref="A11:A13"/>
    <mergeCell ref="B11:B13"/>
    <mergeCell ref="C11:C13"/>
    <mergeCell ref="D11:D13"/>
    <mergeCell ref="E11:E13"/>
    <mergeCell ref="F11:K11"/>
    <mergeCell ref="L11:P11"/>
    <mergeCell ref="F12:F13"/>
    <mergeCell ref="G12:G13"/>
    <mergeCell ref="H12:H13"/>
    <mergeCell ref="I12:I13"/>
    <mergeCell ref="J12:J13"/>
    <mergeCell ref="A4:P4"/>
    <mergeCell ref="A6:P6"/>
    <mergeCell ref="A1:P1"/>
    <mergeCell ref="A2:P2"/>
    <mergeCell ref="A5:P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</vt:i4>
      </vt:variant>
    </vt:vector>
  </HeadingPairs>
  <TitlesOfParts>
    <vt:vector size="4" baseType="lpstr">
      <vt:lpstr>koptame</vt:lpstr>
      <vt:lpstr>kopsavilkums</vt:lpstr>
      <vt:lpstr>tame</vt:lpstr>
      <vt:lpstr>tame!Drukas_apgabals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Ainārs Skromāns</dc:creator>
  <cp:lastModifiedBy>Gatis Pelēķis</cp:lastModifiedBy>
  <dcterms:created xsi:type="dcterms:W3CDTF">2018-08-27T13:28:06Z</dcterms:created>
  <dcterms:modified xsi:type="dcterms:W3CDTF">2018-11-06T07:31:23Z</dcterms:modified>
</cp:coreProperties>
</file>