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opsavilk.apr.1" sheetId="1" r:id="rId1"/>
    <sheet name="Zemes d.1-1" sheetId="2" r:id="rId2"/>
    <sheet name="Caurules 1-2" sheetId="3" r:id="rId3"/>
    <sheet name="Būvniec. 1-3" sheetId="4" r:id="rId4"/>
  </sheets>
  <definedNames>
    <definedName name="_xlnm.Print_Titles" localSheetId="3">'Būvniec. 1-3'!$16:$16</definedName>
    <definedName name="_xlnm.Print_Titles" localSheetId="2">'Caurules 1-2'!$16:$16</definedName>
    <definedName name="_xlnm.Print_Titles" localSheetId="1">'Zemes d.1-1'!$19:$19</definedName>
  </definedNames>
  <calcPr fullCalcOnLoad="1" fullPrecision="0"/>
</workbook>
</file>

<file path=xl/sharedStrings.xml><?xml version="1.0" encoding="utf-8"?>
<sst xmlns="http://schemas.openxmlformats.org/spreadsheetml/2006/main" count="443" uniqueCount="184">
  <si>
    <t>Nr.</t>
  </si>
  <si>
    <t>m</t>
  </si>
  <si>
    <t>m2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</si>
  <si>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</si>
  <si>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</si>
  <si>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</si>
  <si>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</si>
  <si>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</si>
  <si>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</si>
  <si>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</si>
  <si>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</si>
  <si>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gab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</si>
  <si>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</si>
  <si>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</si>
  <si>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</si>
  <si>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</si>
  <si>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</si>
  <si>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Tāmes izmaksas</t>
  </si>
  <si>
    <t>Tāme sastādīta:</t>
  </si>
  <si>
    <t>gada</t>
  </si>
  <si>
    <t>N.</t>
  </si>
  <si>
    <t>Vienības izmaksas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</si>
  <si>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</si>
  <si>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</si>
  <si>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</si>
  <si>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</si>
  <si>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</si>
  <si>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</si>
  <si>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</si>
  <si>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</si>
  <si>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</si>
  <si>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</si>
  <si>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</si>
  <si>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alga,</t>
  </si>
  <si>
    <t>riāli,</t>
  </si>
  <si>
    <t>nismi,</t>
  </si>
  <si>
    <t>ietilpība,</t>
  </si>
  <si>
    <t>c/h</t>
  </si>
  <si>
    <t>Kopējā darbietilpība, c/h</t>
  </si>
  <si>
    <t>Tāme sastādīta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</si>
  <si>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</si>
  <si>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</si>
  <si>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</si>
  <si>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</si>
  <si>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</si>
  <si>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</si>
  <si>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</si>
  <si>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</si>
  <si>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</si>
  <si>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</si>
  <si>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</si>
  <si>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</si>
  <si>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</si>
  <si>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k-ts</t>
  </si>
  <si>
    <t>m3</t>
  </si>
  <si>
    <t>Zemes darbi</t>
  </si>
  <si>
    <t>Grunts izstrāde ar ekskavatoru ar kausa</t>
  </si>
  <si>
    <t>Pamatnes ierīkošana zem cauruļvadiem</t>
  </si>
  <si>
    <t>no smilts bez māla un akmeņu piejaukuma</t>
  </si>
  <si>
    <t xml:space="preserve">Tranšeju aizbēršana ar smilti bez māla  un </t>
  </si>
  <si>
    <t>akmeņu piejaukuma ar ekskavatoru,ar seko-</t>
  </si>
  <si>
    <t>Blietēt grunti ar elektroblieti</t>
  </si>
  <si>
    <t>gab.</t>
  </si>
  <si>
    <t>Iebūvēt saliekamā dz-betona kanalizācijas</t>
  </si>
  <si>
    <t>Bituma mastika</t>
  </si>
  <si>
    <t>kg</t>
  </si>
  <si>
    <t>Java</t>
  </si>
  <si>
    <t>Būvniecības darbi</t>
  </si>
  <si>
    <t>Līg.c.</t>
  </si>
  <si>
    <t>Zemes darbi.</t>
  </si>
  <si>
    <t xml:space="preserve"> </t>
  </si>
  <si>
    <t>Kopsavilkuma aprēķins pa darbu vai konstruktīvo elementu veidiem</t>
  </si>
  <si>
    <t>Nr.1</t>
  </si>
  <si>
    <t>montāžas darbi</t>
  </si>
  <si>
    <t>planēšanu ar roku darbu</t>
  </si>
  <si>
    <t>Tranšeju aizbēršana ar grunti ar buldozeru,</t>
  </si>
  <si>
    <t>blietējot ar elektroblieti</t>
  </si>
  <si>
    <t>tilp.0,65m3,iekraujot automašīnās ar</t>
  </si>
  <si>
    <t>Cauruļvadu hidrauliskā pārbaude ar 1.5</t>
  </si>
  <si>
    <t xml:space="preserve">darba spiediena </t>
  </si>
  <si>
    <t>Cauruļvadu savienojumu blīvuma pārbaude</t>
  </si>
  <si>
    <t>Montāžas palīgmateriāli</t>
  </si>
  <si>
    <t>ar rengenoskopijas metodi</t>
  </si>
  <si>
    <t>Čuguna lūka,vieglā</t>
  </si>
  <si>
    <t xml:space="preserve">aizvešanu </t>
  </si>
  <si>
    <t>h</t>
  </si>
  <si>
    <t>EUR</t>
  </si>
  <si>
    <t>Grunts izstrāde bez meh. pielietošanas</t>
  </si>
  <si>
    <t>b=0,10m</t>
  </si>
  <si>
    <t xml:space="preserve">Montēt dalīto kabeļu aizsargcauruli </t>
  </si>
  <si>
    <t>Darba devēja sociālais nodoklis 23.59%</t>
  </si>
  <si>
    <t>apm.likm.</t>
  </si>
  <si>
    <t>EUR/h</t>
  </si>
  <si>
    <t>Smilts, K=1.1</t>
  </si>
  <si>
    <t xml:space="preserve">Montēt rūpnieciski izolētas caurules ar </t>
  </si>
  <si>
    <t xml:space="preserve">Montēt savienojuma termonosēdošo </t>
  </si>
  <si>
    <t>Iebūvēt šķembu pamatslāni zem blokiem,k=1.2</t>
  </si>
  <si>
    <t>KOPĀ :</t>
  </si>
  <si>
    <t>KOPĀ</t>
  </si>
  <si>
    <t>Izbūvēt kompens. spilvenus (1000*2000)</t>
  </si>
  <si>
    <t>EVOCAB SPLIT DN110</t>
  </si>
  <si>
    <t>1/2</t>
  </si>
  <si>
    <t>Lokālā tāme Nr.1/2</t>
  </si>
  <si>
    <t>Līg. c.</t>
  </si>
  <si>
    <t xml:space="preserve">jošu blietēšanu pa kārtām b=0,10m un </t>
  </si>
  <si>
    <t>Montēt rūpnieciski izolētus nerūsējošā</t>
  </si>
  <si>
    <t xml:space="preserve">tērauda lodveida krānus atgaisošanai </t>
  </si>
  <si>
    <t xml:space="preserve">Siltumtīklu cauruļvadu </t>
  </si>
  <si>
    <t>Siltumtīklu cauruļvadu montāžas darbi</t>
  </si>
  <si>
    <t>Montēt signālvadu savienojuma kārbu</t>
  </si>
  <si>
    <t xml:space="preserve">akas Dn 2000mm </t>
  </si>
  <si>
    <t>Līg.cena</t>
  </si>
  <si>
    <t>atvērumiem no betona B25;F100;W6 ar veidņu</t>
  </si>
  <si>
    <t>Iebūvēt stiegras 16AIII,10AIII,8AIII,6AIII</t>
  </si>
  <si>
    <t>tn</t>
  </si>
  <si>
    <t>aku vākos</t>
  </si>
  <si>
    <t xml:space="preserve">Izolēt vākus ar karstu bitumenu 2.kārtās pa </t>
  </si>
  <si>
    <t xml:space="preserve">aukstu bitumena gruntējumu vai pielietot </t>
  </si>
  <si>
    <t>līdzvērtīgu hidroizolāciju</t>
  </si>
  <si>
    <t>Starplikas gredzens grodam KCO-1</t>
  </si>
  <si>
    <t>Grodi Dn2000*600 (KC-20-06)</t>
  </si>
  <si>
    <t>Montēt pamatu blokus FBS -24-4-3</t>
  </si>
  <si>
    <t>Grodi Dn2000*900 (KC-20-09)</t>
  </si>
  <si>
    <t>1/3</t>
  </si>
  <si>
    <t xml:space="preserve">Siltumtrases būvniecība posmā Celtniecības ielā 6 - Celtniecības iela 7, </t>
  </si>
  <si>
    <t>Līvānos, Līvānu novadā.</t>
  </si>
  <si>
    <t xml:space="preserve">SILTUMTRASES BŪVNIECĪBA POSMĀ CELTNIECĪBAS IELĀ 6 - CELTNIECĪBAS </t>
  </si>
  <si>
    <t>IELA 7, LĪVĀNOS , LĪVĀNU NOVADĀ.</t>
  </si>
  <si>
    <t>CELTNIECĪBAS IELA 6 - CELTNIECĪBAS IELA 7, LĪVĀNI, LĪVĀNU NOVADS.</t>
  </si>
  <si>
    <t>Lokālā tāme Nr.1/3</t>
  </si>
  <si>
    <t>SILTUMTRASES BŪVNIECĪBA POSMĀ CELTNIECĪBAS IELĀ 6 - CELTNIECĪBAS IELA 7, LĪVĀNOS, LĪVĀNU NOVADĀ.</t>
  </si>
  <si>
    <t xml:space="preserve">Betonēt grodu vāku Dn2200*220mm ar diviem </t>
  </si>
  <si>
    <t>Grodi Dn2000*300 (KC-20-03)</t>
  </si>
  <si>
    <t>Montēt pamatu blokus FBS -12-4-3</t>
  </si>
  <si>
    <t xml:space="preserve">akas Dn 1000mm </t>
  </si>
  <si>
    <t>Starpliku gredzens grodam KCO-1</t>
  </si>
  <si>
    <t>Grodu vāks Dn 1160*150(KCP-10)</t>
  </si>
  <si>
    <t>Grodi Dn1000*300 (KC-10-03)</t>
  </si>
  <si>
    <t>ar signālvadiem Dn273//450mm</t>
  </si>
  <si>
    <t>Tas pats, Dn60/140mm</t>
  </si>
  <si>
    <r>
      <t>Montēt rūpnieciski liektas caurules 20</t>
    </r>
    <r>
      <rPr>
        <sz val="10"/>
        <rFont val="Calibri"/>
        <family val="2"/>
      </rPr>
      <t>⁰</t>
    </r>
  </si>
  <si>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Dn273/450mm, Rp=34m,  L=12m, 2gab</t>
    </r>
  </si>
  <si>
    <r>
      <t>Montēt rūpn. izolētus vertikālos līkumus 90</t>
    </r>
    <r>
      <rPr>
        <sz val="10"/>
        <rFont val="Arial"/>
        <family val="2"/>
      </rPr>
      <t>°</t>
    </r>
  </si>
  <si>
    <t>Dn 273/450mm, 1.3*1.3m</t>
  </si>
  <si>
    <r>
      <t>Montēt rūpn. izolētus horizont. līkumus 90</t>
    </r>
    <r>
      <rPr>
        <sz val="10"/>
        <rFont val="Arial"/>
        <family val="2"/>
      </rPr>
      <t>°</t>
    </r>
  </si>
  <si>
    <r>
      <t>Montēt rūpn. izolētus horizont. līkumus 65</t>
    </r>
    <r>
      <rPr>
        <sz val="10"/>
        <rFont val="Arial"/>
        <family val="2"/>
      </rPr>
      <t>°</t>
    </r>
  </si>
  <si>
    <t>Dn60/140mm</t>
  </si>
  <si>
    <t>Montēt rūpn. izolētus atzarus, paralēlos</t>
  </si>
  <si>
    <t>Montēt rūpnieciski izolētas pārejas</t>
  </si>
  <si>
    <t xml:space="preserve">Dn273/450mm-Dn60/140mm, L=1.5m </t>
  </si>
  <si>
    <t>Montēt metināmo savienojuma uzmavu</t>
  </si>
  <si>
    <t xml:space="preserve"> Dn406/560mm</t>
  </si>
  <si>
    <t xml:space="preserve">uzmavu SX ar manžeti rūpn. izolētām </t>
  </si>
  <si>
    <t>caurulēm  Dn60/140</t>
  </si>
  <si>
    <t>caurulēm  Dn273/450</t>
  </si>
  <si>
    <t>EVOCAB SPLIT DN160</t>
  </si>
  <si>
    <t>Montēt kabeļa izvadus gala cepurē</t>
  </si>
  <si>
    <t>Ūdens izturīgā kaste</t>
  </si>
  <si>
    <t>Dn273/450/Dn60/140mm</t>
  </si>
  <si>
    <t>Montēt rūpnieciski izolētus lodveida krānus</t>
  </si>
  <si>
    <t xml:space="preserve">Dn60/140mm ar diviem  nerūsējošā  tērauda </t>
  </si>
  <si>
    <t>servisa  lodveida krāniem (atgaisošanai  un</t>
  </si>
  <si>
    <t>izlaidei) Dn42/110mm</t>
  </si>
  <si>
    <t xml:space="preserve">Dn273/450mm ar diviem  nerūsējošā  tērauda </t>
  </si>
  <si>
    <t>lodveida krāniem atgaisošanai  un</t>
  </si>
  <si>
    <t>izlaidei  Dn60/140mm</t>
  </si>
  <si>
    <t>tērauda lodveida krānus izlaidei ar pagarinātu</t>
  </si>
  <si>
    <t>kātu (Hmax=1000mm), Dn273/450/Dn60/140mm</t>
  </si>
  <si>
    <t>izbūvi un nojaukšanu -3gb (sk.SAT-15)</t>
  </si>
  <si>
    <t xml:space="preserve">Palīgmateriāli </t>
  </si>
  <si>
    <t xml:space="preserve">Materiālu transports </t>
  </si>
  <si>
    <t>Kopējās  izmaksas EUR</t>
  </si>
  <si>
    <t xml:space="preserve">     Virsizdevumi </t>
  </si>
  <si>
    <t xml:space="preserve">                Peļņa  </t>
  </si>
  <si>
    <r>
      <t>Montēt  izolētus līkumus  90</t>
    </r>
    <r>
      <rPr>
        <sz val="10"/>
        <rFont val="Arial"/>
        <family val="2"/>
      </rPr>
      <t xml:space="preserve">°, </t>
    </r>
    <r>
      <rPr>
        <sz val="10"/>
        <rFont val="Times New Roman"/>
        <family val="1"/>
      </rPr>
      <t>Dn 60/140 mm</t>
    </r>
  </si>
  <si>
    <t xml:space="preserve">Dn273/450mm-Dn355/560mm, L=1.5m </t>
  </si>
  <si>
    <t xml:space="preserve">Dn355/560mm-Dn406/560mm, L=1.5m </t>
  </si>
  <si>
    <t xml:space="preserve"> Dn355/560mm</t>
  </si>
  <si>
    <t xml:space="preserve">uzmavu  rūpn. izolētām </t>
  </si>
  <si>
    <t>Lokālā tāme Nr.1/1</t>
  </si>
  <si>
    <t>1/1</t>
  </si>
  <si>
    <t>Par kopējo summu, EUR</t>
  </si>
  <si>
    <t>izmaksas</t>
  </si>
  <si>
    <t xml:space="preserve">Kopējās 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</si>
</sst>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&quot;#,##0_);\(&quot;S&quot;#,##0\)"/>
    <numFmt numFmtId="171" formatCode="&quot;S&quot;#,##0_);[Red]\(&quot;S&quot;#,##0\)"/>
    <numFmt numFmtId="172" formatCode="&quot;S&quot;#,##0.00_);\(&quot;S&quot;#,##0.00\)"/>
    <numFmt numFmtId="173" formatCode="&quot;S&quot;#,##0.00_);[Red]\(&quot;S&quot;#,##0.00\)"/>
    <numFmt numFmtId="174" formatCode="_(&quot;S&quot;* #,##0_);_(&quot;S&quot;* \(#,##0\);_(&quot;S&quot;* &quot;-&quot;_);_(@_)"/>
    <numFmt numFmtId="175" formatCode="_(* #,##0_);_(* \(#,##0\);_(* &quot;-&quot;_);_(@_)"/>
    <numFmt numFmtId="176" formatCode="_(&quot;S&quot;* #,##0.00_);_(&quot;S&quot;* \(#,##0.00\);_(&quot;S&quot;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&quot;Ls&quot;#,##0_);\(&quot;Ls&quot;#,##0\)"/>
    <numFmt numFmtId="201" formatCode="&quot;Ls&quot;#,##0_);[Red]\(&quot;Ls&quot;#,##0\)"/>
    <numFmt numFmtId="202" formatCode="&quot;Ls&quot;#,##0.00_);\(&quot;Ls&quot;#,##0.00\)"/>
    <numFmt numFmtId="203" formatCode="&quot;Ls&quot;#,##0.00_);[Red]\(&quot;Ls&quot;#,##0.00\)"/>
    <numFmt numFmtId="204" formatCode="_(&quot;Ls&quot;* #,##0_);_(&quot;Ls&quot;* \(#,##0\);_(&quot;Ls&quot;* &quot;-&quot;_);_(@_)"/>
    <numFmt numFmtId="205" formatCode="_(&quot;Ls&quot;* #,##0.00_);_(&quot;Ls&quot;* \(#,##0.00\);_(&quot;Ls&quot;* &quot;-&quot;??_);_(@_)"/>
    <numFmt numFmtId="206" formatCode="0.0"/>
    <numFmt numFmtId="207" formatCode="0.000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53">
    <font>
      <sz val="10"/>
      <name val="BaltOptima"/>
      <family val="0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Baltic"/>
      <family val="1"/>
    </font>
    <font>
      <sz val="10"/>
      <name val="Helv"/>
      <family val="0"/>
    </font>
    <font>
      <sz val="16"/>
      <name val="Times New Roman"/>
      <family val="1"/>
    </font>
    <font>
      <sz val="18"/>
      <name val="Times New Roman"/>
      <family val="1"/>
    </font>
    <font>
      <sz val="11"/>
      <name val="Helv"/>
      <family val="0"/>
    </font>
    <font>
      <sz val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1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06" fontId="2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06" fontId="2" fillId="0" borderId="11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6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207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207" fontId="2" fillId="0" borderId="11" xfId="0" applyNumberFormat="1" applyFont="1" applyBorder="1" applyAlignment="1">
      <alignment horizontal="left"/>
    </xf>
    <xf numFmtId="207" fontId="2" fillId="0" borderId="11" xfId="0" applyNumberFormat="1" applyFont="1" applyBorder="1" applyAlignment="1">
      <alignment horizontal="center"/>
    </xf>
    <xf numFmtId="207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0" fontId="5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8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10" fontId="16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209" fontId="12" fillId="0" borderId="0" xfId="0" applyNumberFormat="1" applyFont="1" applyBorder="1" applyAlignment="1">
      <alignment horizontal="center"/>
    </xf>
    <xf numFmtId="211" fontId="16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207" fontId="2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210" fontId="1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2" fillId="0" borderId="31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2" fontId="12" fillId="0" borderId="3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" fontId="10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9.00390625" style="55" customWidth="1"/>
    <col min="2" max="2" width="10.00390625" style="55" customWidth="1"/>
    <col min="3" max="3" width="28.00390625" style="55" customWidth="1"/>
    <col min="4" max="4" width="11.375" style="55" customWidth="1"/>
    <col min="5" max="5" width="10.625" style="55" customWidth="1"/>
    <col min="6" max="6" width="11.125" style="55" customWidth="1"/>
    <col min="7" max="7" width="10.00390625" style="55" customWidth="1"/>
    <col min="8" max="8" width="10.375" style="55" customWidth="1"/>
    <col min="9" max="9" width="8.625" style="55" customWidth="1"/>
    <col min="10" max="10" width="9.625" style="55" customWidth="1"/>
    <col min="11" max="11" width="10.875" style="55" customWidth="1"/>
    <col min="12" max="12" width="10.625" style="55" customWidth="1"/>
    <col min="13" max="13" width="10.75390625" style="55" customWidth="1"/>
    <col min="14" max="14" width="9.375" style="55" customWidth="1"/>
    <col min="15" max="15" width="10.375" style="55" customWidth="1"/>
    <col min="16" max="16" width="9.625" style="55" bestFit="1" customWidth="1"/>
    <col min="17" max="16384" width="9.125" style="55" customWidth="1"/>
  </cols>
  <sheetData>
    <row r="1" spans="1:16" ht="40.5" customHeight="1">
      <c r="A1" s="136" t="s">
        <v>71</v>
      </c>
      <c r="B1" s="136"/>
      <c r="C1" s="136"/>
      <c r="D1" s="136"/>
      <c r="E1" s="136"/>
      <c r="F1" s="136"/>
      <c r="G1" s="136"/>
      <c r="H1" s="136"/>
      <c r="I1" s="73"/>
      <c r="J1" s="73"/>
      <c r="K1" s="73"/>
      <c r="L1" s="73"/>
      <c r="M1" s="73"/>
      <c r="N1" s="73"/>
      <c r="O1" s="73"/>
      <c r="P1" s="73"/>
    </row>
    <row r="2" spans="1:16" ht="27" customHeight="1">
      <c r="A2" s="136" t="s">
        <v>72</v>
      </c>
      <c r="B2" s="136"/>
      <c r="C2" s="136"/>
      <c r="D2" s="136"/>
      <c r="E2" s="136"/>
      <c r="F2" s="136"/>
      <c r="G2" s="136"/>
      <c r="H2" s="136"/>
      <c r="I2" s="73"/>
      <c r="J2" s="73"/>
      <c r="K2" s="73"/>
      <c r="L2" s="73"/>
      <c r="M2" s="73"/>
      <c r="N2" s="73"/>
      <c r="O2" s="73"/>
      <c r="P2" s="73"/>
    </row>
    <row r="3" spans="1:16" ht="18.75">
      <c r="A3" s="129" t="s">
        <v>124</v>
      </c>
      <c r="B3" s="129"/>
      <c r="C3" s="129"/>
      <c r="D3" s="129"/>
      <c r="E3" s="129"/>
      <c r="F3" s="129"/>
      <c r="G3" s="129"/>
      <c r="H3" s="129"/>
      <c r="I3" s="74"/>
      <c r="J3" s="74"/>
      <c r="K3" s="74"/>
      <c r="L3" s="74"/>
      <c r="M3" s="74"/>
      <c r="N3" s="74"/>
      <c r="O3" s="74"/>
      <c r="P3" s="74"/>
    </row>
    <row r="4" spans="1:16" ht="18.75">
      <c r="A4" s="129" t="s">
        <v>125</v>
      </c>
      <c r="B4" s="129"/>
      <c r="C4" s="129"/>
      <c r="D4" s="129"/>
      <c r="E4" s="129"/>
      <c r="F4" s="129"/>
      <c r="G4" s="129"/>
      <c r="H4" s="129"/>
      <c r="I4" s="74"/>
      <c r="J4" s="74"/>
      <c r="K4" s="74"/>
      <c r="L4" s="74"/>
      <c r="M4" s="74"/>
      <c r="N4" s="74"/>
      <c r="O4" s="74"/>
      <c r="P4" s="74"/>
    </row>
    <row r="5" spans="1:16" ht="12.75">
      <c r="A5" s="137" t="s">
        <v>12</v>
      </c>
      <c r="B5" s="137"/>
      <c r="C5" s="137"/>
      <c r="D5" s="137"/>
      <c r="E5" s="137"/>
      <c r="F5" s="137"/>
      <c r="G5" s="137"/>
      <c r="H5" s="137"/>
      <c r="I5" s="71"/>
      <c r="J5" s="71"/>
      <c r="K5" s="71"/>
      <c r="L5" s="71"/>
      <c r="M5" s="71"/>
      <c r="N5" s="71"/>
      <c r="O5" s="71"/>
      <c r="P5" s="71"/>
    </row>
    <row r="6" spans="1:16" ht="12.75">
      <c r="A6" s="131"/>
      <c r="B6" s="131"/>
      <c r="C6" s="131"/>
      <c r="D6" s="131"/>
      <c r="E6" s="131"/>
      <c r="F6" s="131"/>
      <c r="G6" s="131"/>
      <c r="H6" s="131"/>
      <c r="I6" s="71"/>
      <c r="J6" s="71"/>
      <c r="K6" s="71"/>
      <c r="L6" s="71"/>
      <c r="M6" s="71"/>
      <c r="N6" s="71"/>
      <c r="O6" s="71"/>
      <c r="P6" s="71"/>
    </row>
    <row r="7" spans="1:16" ht="15">
      <c r="A7" s="134" t="s">
        <v>13</v>
      </c>
      <c r="B7" s="134"/>
      <c r="C7" s="132" t="s">
        <v>126</v>
      </c>
      <c r="D7" s="132"/>
      <c r="E7" s="132"/>
      <c r="F7" s="132"/>
      <c r="G7" s="132"/>
      <c r="H7" s="132"/>
      <c r="I7" s="75"/>
      <c r="J7" s="75"/>
      <c r="K7" s="75"/>
      <c r="L7" s="75"/>
      <c r="M7" s="75"/>
      <c r="N7" s="75"/>
      <c r="O7" s="75"/>
      <c r="P7" s="75"/>
    </row>
    <row r="8" spans="1:16" ht="15">
      <c r="A8" s="131"/>
      <c r="B8" s="131"/>
      <c r="C8" s="132" t="s">
        <v>127</v>
      </c>
      <c r="D8" s="132"/>
      <c r="E8" s="132"/>
      <c r="F8" s="132"/>
      <c r="G8" s="132"/>
      <c r="H8" s="132"/>
      <c r="I8" s="75"/>
      <c r="J8" s="75"/>
      <c r="K8" s="75"/>
      <c r="L8" s="75"/>
      <c r="M8" s="75"/>
      <c r="N8" s="75"/>
      <c r="O8" s="75"/>
      <c r="P8" s="75"/>
    </row>
    <row r="9" spans="1:16" ht="15">
      <c r="A9" s="134" t="s">
        <v>14</v>
      </c>
      <c r="B9" s="134"/>
      <c r="C9" s="132" t="s">
        <v>126</v>
      </c>
      <c r="D9" s="132"/>
      <c r="E9" s="132"/>
      <c r="F9" s="132"/>
      <c r="G9" s="132"/>
      <c r="H9" s="132"/>
      <c r="I9" s="75"/>
      <c r="J9" s="75"/>
      <c r="K9" s="75"/>
      <c r="L9" s="75"/>
      <c r="M9" s="75"/>
      <c r="N9" s="75"/>
      <c r="O9" s="75"/>
      <c r="P9" s="75"/>
    </row>
    <row r="10" spans="1:16" ht="15">
      <c r="A10" s="131"/>
      <c r="B10" s="131"/>
      <c r="C10" s="132" t="s">
        <v>127</v>
      </c>
      <c r="D10" s="132"/>
      <c r="E10" s="132"/>
      <c r="F10" s="132"/>
      <c r="G10" s="132"/>
      <c r="H10" s="132"/>
      <c r="I10" s="75"/>
      <c r="J10" s="75"/>
      <c r="K10" s="75"/>
      <c r="L10" s="75"/>
      <c r="M10" s="75"/>
      <c r="N10" s="75"/>
      <c r="O10" s="75"/>
      <c r="P10" s="75"/>
    </row>
    <row r="11" spans="1:16" ht="14.25" customHeight="1">
      <c r="A11" s="134" t="s">
        <v>15</v>
      </c>
      <c r="B11" s="134"/>
      <c r="C11" s="132" t="s">
        <v>128</v>
      </c>
      <c r="D11" s="132"/>
      <c r="E11" s="132"/>
      <c r="F11" s="132"/>
      <c r="G11" s="132"/>
      <c r="H11" s="132"/>
      <c r="I11" s="75"/>
      <c r="J11" s="75"/>
      <c r="K11" s="75"/>
      <c r="L11" s="75"/>
      <c r="M11" s="75"/>
      <c r="N11" s="75"/>
      <c r="O11" s="75"/>
      <c r="P11" s="75"/>
    </row>
    <row r="12" spans="1:17" s="56" customFormat="1" ht="15.75" customHeight="1">
      <c r="A12" s="134" t="s">
        <v>16</v>
      </c>
      <c r="B12" s="134"/>
      <c r="C12" s="135"/>
      <c r="D12" s="135"/>
      <c r="E12" s="135"/>
      <c r="F12" s="135"/>
      <c r="G12" s="135"/>
      <c r="H12" s="135"/>
      <c r="I12" s="75"/>
      <c r="J12" s="75"/>
      <c r="K12" s="75"/>
      <c r="L12" s="75"/>
      <c r="M12" s="75"/>
      <c r="N12" s="75"/>
      <c r="O12" s="75"/>
      <c r="P12" s="75"/>
      <c r="Q12" s="55"/>
    </row>
    <row r="13" spans="1:17" s="56" customFormat="1" ht="15.75" customHeight="1">
      <c r="A13" s="124" t="s">
        <v>181</v>
      </c>
      <c r="B13" s="124"/>
      <c r="C13" s="124"/>
      <c r="D13" s="124"/>
      <c r="E13" s="124"/>
      <c r="F13" s="143">
        <f>D30</f>
        <v>0</v>
      </c>
      <c r="G13" s="144"/>
      <c r="H13" s="144"/>
      <c r="I13" s="75"/>
      <c r="J13" s="75"/>
      <c r="K13" s="75"/>
      <c r="L13" s="75"/>
      <c r="M13" s="75"/>
      <c r="N13" s="75"/>
      <c r="O13" s="75"/>
      <c r="P13" s="75"/>
      <c r="Q13" s="55"/>
    </row>
    <row r="14" spans="1:17" s="56" customFormat="1" ht="15.75" customHeight="1">
      <c r="A14" s="124" t="s">
        <v>38</v>
      </c>
      <c r="B14" s="124"/>
      <c r="C14" s="124"/>
      <c r="D14" s="124"/>
      <c r="E14" s="124"/>
      <c r="F14" s="141">
        <f>H26</f>
        <v>0</v>
      </c>
      <c r="G14" s="142"/>
      <c r="H14" s="142"/>
      <c r="I14" s="75"/>
      <c r="J14" s="75"/>
      <c r="K14" s="75"/>
      <c r="L14" s="75"/>
      <c r="M14" s="75"/>
      <c r="N14" s="75"/>
      <c r="O14" s="75"/>
      <c r="P14" s="75"/>
      <c r="Q14" s="55"/>
    </row>
    <row r="15" spans="1:16" s="56" customFormat="1" ht="15.75" customHeight="1">
      <c r="A15" s="124" t="s">
        <v>39</v>
      </c>
      <c r="B15" s="124"/>
      <c r="C15" s="124"/>
      <c r="D15" s="124"/>
      <c r="E15" s="37"/>
      <c r="F15" s="38" t="s">
        <v>19</v>
      </c>
      <c r="G15" s="130"/>
      <c r="H15" s="130"/>
      <c r="I15" s="75"/>
      <c r="J15" s="75"/>
      <c r="K15" s="75"/>
      <c r="L15" s="75"/>
      <c r="M15" s="75"/>
      <c r="N15" s="75"/>
      <c r="O15" s="75"/>
      <c r="P15" s="75"/>
    </row>
    <row r="16" spans="1:16" s="56" customFormat="1" ht="15.75" customHeight="1" thickBot="1">
      <c r="A16" s="133"/>
      <c r="B16" s="133"/>
      <c r="C16" s="133"/>
      <c r="D16" s="133"/>
      <c r="E16" s="133"/>
      <c r="F16" s="133"/>
      <c r="G16" s="133"/>
      <c r="H16" s="133"/>
      <c r="I16" s="75"/>
      <c r="J16" s="75"/>
      <c r="K16" s="75"/>
      <c r="L16" s="75"/>
      <c r="M16" s="75"/>
      <c r="N16" s="75"/>
      <c r="O16" s="75"/>
      <c r="P16" s="75"/>
    </row>
    <row r="17" spans="1:16" s="56" customFormat="1" ht="15.75" customHeight="1" thickBot="1">
      <c r="A17" s="39" t="s">
        <v>0</v>
      </c>
      <c r="B17" s="39" t="s">
        <v>40</v>
      </c>
      <c r="C17" s="40"/>
      <c r="D17" s="39" t="s">
        <v>41</v>
      </c>
      <c r="E17" s="126" t="s">
        <v>42</v>
      </c>
      <c r="F17" s="127"/>
      <c r="G17" s="128"/>
      <c r="H17" s="40"/>
      <c r="I17" s="75"/>
      <c r="J17" s="75"/>
      <c r="K17" s="75"/>
      <c r="L17" s="75"/>
      <c r="M17" s="75"/>
      <c r="N17" s="75"/>
      <c r="O17" s="75"/>
      <c r="P17" s="75"/>
    </row>
    <row r="18" spans="1:8" s="56" customFormat="1" ht="15" customHeight="1">
      <c r="A18" s="8" t="s">
        <v>22</v>
      </c>
      <c r="B18" s="8" t="s">
        <v>41</v>
      </c>
      <c r="C18" s="8" t="s">
        <v>43</v>
      </c>
      <c r="D18" s="8" t="s">
        <v>5</v>
      </c>
      <c r="E18" s="41" t="s">
        <v>44</v>
      </c>
      <c r="F18" s="9" t="s">
        <v>45</v>
      </c>
      <c r="G18" s="41" t="s">
        <v>46</v>
      </c>
      <c r="H18" s="42" t="s">
        <v>31</v>
      </c>
    </row>
    <row r="19" spans="1:8" s="56" customFormat="1" ht="15" customHeight="1">
      <c r="A19" s="8" t="s">
        <v>8</v>
      </c>
      <c r="B19" s="8" t="s">
        <v>0</v>
      </c>
      <c r="C19" s="8" t="s">
        <v>47</v>
      </c>
      <c r="D19" s="8" t="s">
        <v>86</v>
      </c>
      <c r="E19" s="43" t="s">
        <v>48</v>
      </c>
      <c r="F19" s="8" t="s">
        <v>86</v>
      </c>
      <c r="G19" s="43" t="s">
        <v>49</v>
      </c>
      <c r="H19" s="42" t="s">
        <v>50</v>
      </c>
    </row>
    <row r="20" spans="1:8" s="56" customFormat="1" ht="15.75" customHeight="1" thickBot="1">
      <c r="A20" s="10"/>
      <c r="B20" s="10"/>
      <c r="C20" s="10"/>
      <c r="D20" s="10"/>
      <c r="E20" s="44" t="s">
        <v>86</v>
      </c>
      <c r="F20" s="10"/>
      <c r="G20" s="44" t="s">
        <v>86</v>
      </c>
      <c r="H20" s="45" t="s">
        <v>51</v>
      </c>
    </row>
    <row r="21" spans="1:8" s="56" customFormat="1" ht="15.75" thickBot="1">
      <c r="A21" s="11">
        <v>1</v>
      </c>
      <c r="B21" s="11">
        <v>2</v>
      </c>
      <c r="C21" s="70">
        <v>3</v>
      </c>
      <c r="D21" s="10">
        <v>4</v>
      </c>
      <c r="E21" s="10">
        <v>5</v>
      </c>
      <c r="F21" s="10">
        <v>6</v>
      </c>
      <c r="G21" s="11">
        <v>7</v>
      </c>
      <c r="H21" s="46"/>
    </row>
    <row r="22" spans="1:14" s="97" customFormat="1" ht="15">
      <c r="A22" s="109">
        <v>1</v>
      </c>
      <c r="B22" s="110" t="s">
        <v>180</v>
      </c>
      <c r="C22" s="111" t="s">
        <v>55</v>
      </c>
      <c r="D22" s="112"/>
      <c r="E22" s="112"/>
      <c r="F22" s="112"/>
      <c r="G22" s="112"/>
      <c r="H22" s="112"/>
      <c r="I22" s="82"/>
      <c r="J22" s="82"/>
      <c r="K22" s="72"/>
      <c r="L22" s="102"/>
      <c r="M22" s="102"/>
      <c r="N22" s="102"/>
    </row>
    <row r="23" spans="1:14" s="97" customFormat="1" ht="15">
      <c r="A23" s="47">
        <v>2</v>
      </c>
      <c r="B23" s="48" t="s">
        <v>101</v>
      </c>
      <c r="C23" s="60" t="s">
        <v>107</v>
      </c>
      <c r="D23" s="49"/>
      <c r="E23" s="49"/>
      <c r="F23" s="49"/>
      <c r="G23" s="49"/>
      <c r="H23" s="49"/>
      <c r="I23" s="82"/>
      <c r="J23" s="82"/>
      <c r="K23" s="72"/>
      <c r="L23" s="102"/>
      <c r="M23" s="102"/>
      <c r="N23" s="102"/>
    </row>
    <row r="24" spans="1:14" s="97" customFormat="1" ht="15">
      <c r="A24" s="113"/>
      <c r="B24" s="114"/>
      <c r="C24" s="115" t="s">
        <v>73</v>
      </c>
      <c r="D24" s="116"/>
      <c r="E24" s="116"/>
      <c r="F24" s="116"/>
      <c r="G24" s="116"/>
      <c r="H24" s="116"/>
      <c r="I24" s="82"/>
      <c r="J24" s="82"/>
      <c r="K24" s="72"/>
      <c r="L24" s="102"/>
      <c r="M24" s="102"/>
      <c r="N24" s="102"/>
    </row>
    <row r="25" spans="1:14" s="97" customFormat="1" ht="15">
      <c r="A25" s="117">
        <v>3</v>
      </c>
      <c r="B25" s="118" t="s">
        <v>123</v>
      </c>
      <c r="C25" s="119" t="s">
        <v>67</v>
      </c>
      <c r="D25" s="120"/>
      <c r="E25" s="120"/>
      <c r="F25" s="120"/>
      <c r="G25" s="120"/>
      <c r="H25" s="120"/>
      <c r="I25" s="82"/>
      <c r="J25" s="82"/>
      <c r="K25" s="72"/>
      <c r="L25" s="102"/>
      <c r="M25" s="102"/>
      <c r="N25" s="102"/>
    </row>
    <row r="26" spans="1:17" s="97" customFormat="1" ht="15">
      <c r="A26" s="47"/>
      <c r="B26" s="48"/>
      <c r="C26" s="76" t="s">
        <v>97</v>
      </c>
      <c r="D26" s="50"/>
      <c r="E26" s="50"/>
      <c r="F26" s="50"/>
      <c r="G26" s="50"/>
      <c r="H26" s="50"/>
      <c r="I26" s="82"/>
      <c r="J26" s="99"/>
      <c r="K26" s="107"/>
      <c r="L26" s="107"/>
      <c r="M26" s="107"/>
      <c r="N26" s="107"/>
      <c r="O26" s="100"/>
      <c r="P26" s="100"/>
      <c r="Q26" s="72"/>
    </row>
    <row r="27" spans="1:14" s="97" customFormat="1" ht="15" customHeight="1">
      <c r="A27" s="121" t="s">
        <v>172</v>
      </c>
      <c r="B27" s="122"/>
      <c r="C27" s="123"/>
      <c r="D27" s="77"/>
      <c r="E27" s="140"/>
      <c r="F27" s="140"/>
      <c r="G27" s="140"/>
      <c r="H27" s="140"/>
      <c r="J27" s="99"/>
      <c r="K27" s="107"/>
      <c r="L27" s="100"/>
      <c r="M27" s="101"/>
      <c r="N27" s="98"/>
    </row>
    <row r="28" spans="1:17" s="97" customFormat="1" ht="15">
      <c r="A28" s="121" t="s">
        <v>173</v>
      </c>
      <c r="B28" s="122"/>
      <c r="C28" s="123"/>
      <c r="D28" s="77"/>
      <c r="E28" s="140"/>
      <c r="F28" s="140"/>
      <c r="G28" s="140"/>
      <c r="H28" s="140"/>
      <c r="J28" s="99"/>
      <c r="K28" s="107"/>
      <c r="L28" s="100"/>
      <c r="M28" s="101"/>
      <c r="N28" s="82"/>
      <c r="O28" s="82"/>
      <c r="P28" s="82"/>
      <c r="Q28" s="82"/>
    </row>
    <row r="29" spans="1:13" s="97" customFormat="1" ht="15">
      <c r="A29" s="121" t="s">
        <v>90</v>
      </c>
      <c r="B29" s="122"/>
      <c r="C29" s="123"/>
      <c r="D29" s="77"/>
      <c r="E29" s="140"/>
      <c r="F29" s="140"/>
      <c r="G29" s="140"/>
      <c r="H29" s="140"/>
      <c r="J29" s="99"/>
      <c r="K29" s="107"/>
      <c r="L29" s="100"/>
      <c r="M29" s="101"/>
    </row>
    <row r="30" spans="1:13" s="97" customFormat="1" ht="15">
      <c r="A30" s="121" t="s">
        <v>52</v>
      </c>
      <c r="B30" s="122"/>
      <c r="C30" s="123"/>
      <c r="D30" s="77"/>
      <c r="E30" s="140"/>
      <c r="F30" s="140"/>
      <c r="G30" s="140"/>
      <c r="H30" s="140"/>
      <c r="J30" s="99"/>
      <c r="K30" s="107"/>
      <c r="L30" s="100"/>
      <c r="M30" s="101"/>
    </row>
    <row r="31" spans="1:11" s="56" customFormat="1" ht="15" customHeight="1">
      <c r="A31" s="125"/>
      <c r="B31" s="125"/>
      <c r="C31" s="125"/>
      <c r="D31" s="125"/>
      <c r="E31" s="125"/>
      <c r="F31" s="125"/>
      <c r="G31" s="125"/>
      <c r="H31" s="125"/>
      <c r="K31" s="82"/>
    </row>
    <row r="32" spans="1:8" s="56" customFormat="1" ht="15" customHeight="1">
      <c r="A32" s="125"/>
      <c r="B32" s="125"/>
      <c r="C32" s="125"/>
      <c r="D32" s="125"/>
      <c r="E32" s="125"/>
      <c r="F32" s="125"/>
      <c r="G32" s="125"/>
      <c r="H32" s="125"/>
    </row>
    <row r="33" spans="1:8" s="56" customFormat="1" ht="15" customHeight="1">
      <c r="A33" s="125"/>
      <c r="B33" s="125"/>
      <c r="C33" s="125"/>
      <c r="D33" s="125"/>
      <c r="E33" s="125"/>
      <c r="F33" s="125"/>
      <c r="G33" s="125"/>
      <c r="H33" s="125"/>
    </row>
    <row r="34" spans="1:8" s="56" customFormat="1" ht="15">
      <c r="A34" s="125"/>
      <c r="B34" s="125"/>
      <c r="C34" s="139"/>
      <c r="D34" s="139"/>
      <c r="E34" s="139"/>
      <c r="F34" s="139"/>
      <c r="G34" s="139"/>
      <c r="H34" s="139"/>
    </row>
    <row r="35" spans="1:8" s="56" customFormat="1" ht="15">
      <c r="A35" s="125"/>
      <c r="B35" s="125"/>
      <c r="C35" s="125"/>
      <c r="D35" s="125"/>
      <c r="E35" s="125"/>
      <c r="F35" s="125"/>
      <c r="G35" s="125"/>
      <c r="H35" s="125"/>
    </row>
    <row r="36" spans="1:8" s="56" customFormat="1" ht="15">
      <c r="A36" s="125"/>
      <c r="B36" s="125"/>
      <c r="C36" s="125"/>
      <c r="D36" s="125"/>
      <c r="E36" s="125"/>
      <c r="F36" s="125"/>
      <c r="G36" s="125"/>
      <c r="H36" s="125"/>
    </row>
    <row r="37" spans="1:8" s="7" customFormat="1" ht="15">
      <c r="A37" s="125"/>
      <c r="B37" s="125"/>
      <c r="C37" s="125"/>
      <c r="D37" s="125"/>
      <c r="E37" s="125"/>
      <c r="F37" s="125"/>
      <c r="G37" s="125"/>
      <c r="H37" s="125"/>
    </row>
    <row r="38" spans="1:8" s="7" customFormat="1" ht="15">
      <c r="A38" s="138"/>
      <c r="B38" s="138"/>
      <c r="C38" s="37"/>
      <c r="D38" s="138"/>
      <c r="E38" s="138"/>
      <c r="F38" s="138"/>
      <c r="G38" s="138"/>
      <c r="H38" s="138"/>
    </row>
  </sheetData>
  <sheetProtection/>
  <mergeCells count="40">
    <mergeCell ref="E27:H30"/>
    <mergeCell ref="A30:C30"/>
    <mergeCell ref="F14:H14"/>
    <mergeCell ref="F13:H13"/>
    <mergeCell ref="A15:D15"/>
    <mergeCell ref="A38:B38"/>
    <mergeCell ref="D38:H38"/>
    <mergeCell ref="A31:H32"/>
    <mergeCell ref="A33:H33"/>
    <mergeCell ref="A37:H37"/>
    <mergeCell ref="A34:B34"/>
    <mergeCell ref="C34:H34"/>
    <mergeCell ref="A36:H36"/>
    <mergeCell ref="A1:H1"/>
    <mergeCell ref="A2:H2"/>
    <mergeCell ref="A3:H3"/>
    <mergeCell ref="A5:H5"/>
    <mergeCell ref="A6:H6"/>
    <mergeCell ref="A8:B8"/>
    <mergeCell ref="C8:H8"/>
    <mergeCell ref="C11:H11"/>
    <mergeCell ref="A16:H16"/>
    <mergeCell ref="A12:B12"/>
    <mergeCell ref="C12:H12"/>
    <mergeCell ref="A7:B7"/>
    <mergeCell ref="C7:H7"/>
    <mergeCell ref="A11:B11"/>
    <mergeCell ref="A9:B9"/>
    <mergeCell ref="C9:H9"/>
    <mergeCell ref="C10:H10"/>
    <mergeCell ref="A29:C29"/>
    <mergeCell ref="A13:E13"/>
    <mergeCell ref="A35:H35"/>
    <mergeCell ref="E17:G17"/>
    <mergeCell ref="A27:C27"/>
    <mergeCell ref="A4:H4"/>
    <mergeCell ref="G15:H15"/>
    <mergeCell ref="A28:C28"/>
    <mergeCell ref="A10:B10"/>
    <mergeCell ref="A14:E14"/>
  </mergeCells>
  <printOptions gridLines="1"/>
  <pageMargins left="0.15" right="0.17" top="0.49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4">
      <selection activeCell="N15" sqref="N15"/>
    </sheetView>
  </sheetViews>
  <sheetFormatPr defaultColWidth="9.00390625" defaultRowHeight="12.75"/>
  <cols>
    <col min="1" max="1" width="7.875" style="56" customWidth="1"/>
    <col min="2" max="2" width="8.75390625" style="56" customWidth="1"/>
    <col min="3" max="3" width="35.125" style="56" customWidth="1"/>
    <col min="4" max="4" width="6.625" style="56" customWidth="1"/>
    <col min="5" max="5" width="6.25390625" style="56" customWidth="1"/>
    <col min="6" max="6" width="6.125" style="56" customWidth="1"/>
    <col min="7" max="7" width="6.00390625" style="56" customWidth="1"/>
    <col min="8" max="8" width="5.875" style="56" customWidth="1"/>
    <col min="9" max="9" width="6.375" style="56" customWidth="1"/>
    <col min="10" max="10" width="6.00390625" style="56" customWidth="1"/>
    <col min="11" max="11" width="7.125" style="56" customWidth="1"/>
    <col min="12" max="12" width="7.75390625" style="56" customWidth="1"/>
    <col min="13" max="13" width="8.25390625" style="56" customWidth="1"/>
    <col min="14" max="15" width="8.125" style="56" customWidth="1"/>
    <col min="16" max="16" width="8.75390625" style="56" customWidth="1"/>
    <col min="17" max="16384" width="9.125" style="56" customWidth="1"/>
  </cols>
  <sheetData>
    <row r="1" spans="1:16" ht="23.25">
      <c r="A1" s="145" t="s">
        <v>179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8.75">
      <c r="A2" s="129" t="s">
        <v>69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2.75">
      <c r="A3" s="137" t="s">
        <v>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4.25" customHeight="1">
      <c r="A6" s="134" t="s">
        <v>13</v>
      </c>
      <c r="B6" s="134"/>
      <c r="C6" s="147" t="s">
        <v>130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4.25" customHeight="1">
      <c r="A7" s="134" t="s">
        <v>14</v>
      </c>
      <c r="B7" s="134"/>
      <c r="C7" s="147" t="s">
        <v>130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4.25" customHeight="1">
      <c r="A8" s="134" t="s">
        <v>15</v>
      </c>
      <c r="B8" s="134"/>
      <c r="C8" s="147" t="s">
        <v>128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ht="14.25" customHeight="1">
      <c r="A9" s="134" t="s">
        <v>16</v>
      </c>
      <c r="B9" s="134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 ht="12.75">
      <c r="A10" s="134"/>
      <c r="B10" s="134"/>
      <c r="C10" s="20"/>
      <c r="D10" s="137"/>
      <c r="E10" s="137"/>
      <c r="F10" s="151"/>
      <c r="G10" s="151"/>
      <c r="H10" s="151"/>
      <c r="I10" s="137" t="s">
        <v>17</v>
      </c>
      <c r="J10" s="137"/>
      <c r="K10" s="137"/>
      <c r="L10" s="137"/>
      <c r="M10" s="152"/>
      <c r="N10" s="153"/>
      <c r="O10" s="18" t="s">
        <v>86</v>
      </c>
      <c r="P10" s="19"/>
    </row>
    <row r="11" spans="1:16" s="55" customFormat="1" ht="14.2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 t="s">
        <v>18</v>
      </c>
      <c r="K11" s="131"/>
      <c r="L11" s="21"/>
      <c r="M11" s="18" t="s">
        <v>19</v>
      </c>
      <c r="N11" s="22"/>
      <c r="O11" s="147"/>
      <c r="P11" s="147"/>
    </row>
    <row r="12" spans="1:16" s="55" customFormat="1" ht="1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5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55" customFormat="1" ht="14.25" customHeight="1" thickBo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</row>
    <row r="15" spans="1:18" ht="13.5" thickBot="1">
      <c r="A15" s="23" t="s">
        <v>20</v>
      </c>
      <c r="B15" s="23"/>
      <c r="C15" s="24"/>
      <c r="D15" s="23" t="s">
        <v>3</v>
      </c>
      <c r="E15" s="25" t="s">
        <v>4</v>
      </c>
      <c r="F15" s="154" t="s">
        <v>21</v>
      </c>
      <c r="G15" s="155"/>
      <c r="H15" s="155"/>
      <c r="I15" s="155"/>
      <c r="J15" s="155"/>
      <c r="K15" s="156"/>
      <c r="L15" s="26"/>
      <c r="M15" s="26"/>
      <c r="N15" s="26" t="s">
        <v>183</v>
      </c>
      <c r="O15" s="26" t="s">
        <v>182</v>
      </c>
      <c r="P15" s="27" t="s">
        <v>86</v>
      </c>
      <c r="R15" s="85"/>
    </row>
    <row r="16" spans="1:16" ht="12.75">
      <c r="A16" s="28" t="s">
        <v>22</v>
      </c>
      <c r="B16" s="28" t="s">
        <v>23</v>
      </c>
      <c r="C16" s="28" t="s">
        <v>24</v>
      </c>
      <c r="D16" s="28" t="s">
        <v>6</v>
      </c>
      <c r="E16" s="29" t="s">
        <v>7</v>
      </c>
      <c r="F16" s="28" t="s">
        <v>25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30" t="s">
        <v>31</v>
      </c>
      <c r="M16" s="23" t="s">
        <v>27</v>
      </c>
      <c r="N16" s="23" t="s">
        <v>28</v>
      </c>
      <c r="O16" s="23" t="s">
        <v>29</v>
      </c>
      <c r="P16" s="23" t="s">
        <v>30</v>
      </c>
    </row>
    <row r="17" spans="1:16" ht="12.75">
      <c r="A17" s="28"/>
      <c r="B17" s="28"/>
      <c r="C17" s="28"/>
      <c r="D17" s="28"/>
      <c r="E17" s="29"/>
      <c r="F17" s="28" t="s">
        <v>32</v>
      </c>
      <c r="G17" s="28" t="s">
        <v>91</v>
      </c>
      <c r="H17" s="28" t="s">
        <v>33</v>
      </c>
      <c r="I17" s="28" t="s">
        <v>34</v>
      </c>
      <c r="J17" s="28" t="s">
        <v>35</v>
      </c>
      <c r="K17" s="28" t="s">
        <v>86</v>
      </c>
      <c r="L17" s="31" t="s">
        <v>36</v>
      </c>
      <c r="M17" s="28" t="s">
        <v>33</v>
      </c>
      <c r="N17" s="28" t="s">
        <v>34</v>
      </c>
      <c r="O17" s="28" t="s">
        <v>35</v>
      </c>
      <c r="P17" s="28" t="s">
        <v>86</v>
      </c>
    </row>
    <row r="18" spans="1:16" ht="13.5" thickBot="1">
      <c r="A18" s="32" t="s">
        <v>8</v>
      </c>
      <c r="B18" s="32"/>
      <c r="C18" s="32"/>
      <c r="D18" s="32"/>
      <c r="E18" s="33"/>
      <c r="F18" s="32" t="s">
        <v>37</v>
      </c>
      <c r="G18" s="32" t="s">
        <v>92</v>
      </c>
      <c r="H18" s="32" t="s">
        <v>86</v>
      </c>
      <c r="I18" s="32" t="s">
        <v>86</v>
      </c>
      <c r="J18" s="32" t="s">
        <v>86</v>
      </c>
      <c r="K18" s="32"/>
      <c r="L18" s="34" t="s">
        <v>37</v>
      </c>
      <c r="M18" s="32" t="s">
        <v>86</v>
      </c>
      <c r="N18" s="32" t="s">
        <v>86</v>
      </c>
      <c r="O18" s="32" t="s">
        <v>86</v>
      </c>
      <c r="P18" s="32"/>
    </row>
    <row r="19" spans="1:16" ht="13.5" thickBot="1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  <c r="O19" s="35">
        <v>15</v>
      </c>
      <c r="P19" s="35">
        <v>16</v>
      </c>
    </row>
    <row r="20" spans="1:16" ht="12.75">
      <c r="A20" s="57">
        <v>1</v>
      </c>
      <c r="B20" s="57" t="s">
        <v>68</v>
      </c>
      <c r="C20" s="58" t="s">
        <v>56</v>
      </c>
      <c r="D20" s="57" t="s">
        <v>54</v>
      </c>
      <c r="E20" s="61">
        <v>1950</v>
      </c>
      <c r="F20" s="17"/>
      <c r="G20" s="17"/>
      <c r="H20" s="17"/>
      <c r="I20" s="58"/>
      <c r="J20" s="17"/>
      <c r="K20" s="17"/>
      <c r="L20" s="17"/>
      <c r="M20" s="17"/>
      <c r="N20" s="58"/>
      <c r="O20" s="17"/>
      <c r="P20" s="17"/>
    </row>
    <row r="21" spans="1:16" ht="12.75">
      <c r="A21" s="14"/>
      <c r="B21" s="57"/>
      <c r="C21" s="16" t="s">
        <v>77</v>
      </c>
      <c r="D21" s="14"/>
      <c r="E21" s="15"/>
      <c r="F21" s="57"/>
      <c r="G21" s="15"/>
      <c r="H21" s="17"/>
      <c r="I21" s="16"/>
      <c r="J21" s="14"/>
      <c r="K21" s="17"/>
      <c r="L21" s="17"/>
      <c r="M21" s="17"/>
      <c r="N21" s="16"/>
      <c r="O21" s="17"/>
      <c r="P21" s="17"/>
    </row>
    <row r="22" spans="1:16" ht="12.75">
      <c r="A22" s="14"/>
      <c r="B22" s="57"/>
      <c r="C22" s="16" t="s">
        <v>84</v>
      </c>
      <c r="D22" s="14"/>
      <c r="E22" s="15"/>
      <c r="F22" s="57"/>
      <c r="G22" s="15"/>
      <c r="H22" s="17"/>
      <c r="I22" s="16"/>
      <c r="J22" s="14"/>
      <c r="K22" s="17"/>
      <c r="L22" s="17"/>
      <c r="M22" s="17"/>
      <c r="N22" s="16"/>
      <c r="O22" s="17"/>
      <c r="P22" s="17"/>
    </row>
    <row r="23" spans="1:16" ht="12.75">
      <c r="A23" s="14">
        <v>2</v>
      </c>
      <c r="B23" s="57" t="s">
        <v>68</v>
      </c>
      <c r="C23" s="16" t="s">
        <v>87</v>
      </c>
      <c r="D23" s="14" t="s">
        <v>54</v>
      </c>
      <c r="E23" s="15">
        <v>25</v>
      </c>
      <c r="F23" s="17"/>
      <c r="G23" s="15"/>
      <c r="H23" s="17"/>
      <c r="I23" s="16"/>
      <c r="J23" s="15"/>
      <c r="K23" s="17"/>
      <c r="L23" s="17"/>
      <c r="M23" s="17"/>
      <c r="N23" s="16"/>
      <c r="O23" s="17"/>
      <c r="P23" s="17"/>
    </row>
    <row r="24" spans="1:16" ht="12.75">
      <c r="A24" s="14">
        <v>3</v>
      </c>
      <c r="B24" s="57" t="s">
        <v>68</v>
      </c>
      <c r="C24" s="16" t="s">
        <v>57</v>
      </c>
      <c r="D24" s="14" t="s">
        <v>54</v>
      </c>
      <c r="E24" s="15">
        <v>105</v>
      </c>
      <c r="F24" s="17"/>
      <c r="G24" s="15"/>
      <c r="H24" s="17"/>
      <c r="I24" s="15"/>
      <c r="J24" s="15"/>
      <c r="K24" s="17"/>
      <c r="L24" s="17"/>
      <c r="M24" s="17"/>
      <c r="N24" s="15"/>
      <c r="O24" s="17"/>
      <c r="P24" s="17"/>
    </row>
    <row r="25" spans="1:16" ht="12.75">
      <c r="A25" s="14"/>
      <c r="B25" s="57"/>
      <c r="C25" s="16" t="s">
        <v>58</v>
      </c>
      <c r="D25" s="14"/>
      <c r="E25" s="15"/>
      <c r="F25" s="57"/>
      <c r="G25" s="15"/>
      <c r="H25" s="17"/>
      <c r="I25" s="16"/>
      <c r="J25" s="14"/>
      <c r="K25" s="17"/>
      <c r="L25" s="17"/>
      <c r="M25" s="17"/>
      <c r="N25" s="15"/>
      <c r="O25" s="17"/>
      <c r="P25" s="17"/>
    </row>
    <row r="26" spans="1:16" ht="12.75">
      <c r="A26" s="14"/>
      <c r="B26" s="57"/>
      <c r="C26" s="16" t="s">
        <v>88</v>
      </c>
      <c r="D26" s="14"/>
      <c r="E26" s="15"/>
      <c r="F26" s="57"/>
      <c r="G26" s="15"/>
      <c r="H26" s="17"/>
      <c r="I26" s="16"/>
      <c r="J26" s="14"/>
      <c r="K26" s="17"/>
      <c r="L26" s="17"/>
      <c r="M26" s="17"/>
      <c r="N26" s="15"/>
      <c r="O26" s="17"/>
      <c r="P26" s="17"/>
    </row>
    <row r="27" spans="1:16" ht="12.75">
      <c r="A27" s="14"/>
      <c r="B27" s="57"/>
      <c r="C27" s="16" t="s">
        <v>93</v>
      </c>
      <c r="D27" s="14" t="s">
        <v>54</v>
      </c>
      <c r="E27" s="15">
        <v>116</v>
      </c>
      <c r="F27" s="57"/>
      <c r="G27" s="15"/>
      <c r="H27" s="17"/>
      <c r="I27" s="15"/>
      <c r="J27" s="14"/>
      <c r="K27" s="17"/>
      <c r="L27" s="17"/>
      <c r="M27" s="17"/>
      <c r="N27" s="15"/>
      <c r="O27" s="17"/>
      <c r="P27" s="17"/>
    </row>
    <row r="28" spans="1:16" ht="12.75">
      <c r="A28" s="14">
        <v>4</v>
      </c>
      <c r="B28" s="57" t="s">
        <v>68</v>
      </c>
      <c r="C28" s="16" t="s">
        <v>59</v>
      </c>
      <c r="D28" s="14" t="s">
        <v>54</v>
      </c>
      <c r="E28" s="15">
        <v>345</v>
      </c>
      <c r="F28" s="17"/>
      <c r="G28" s="15"/>
      <c r="H28" s="17"/>
      <c r="I28" s="15"/>
      <c r="J28" s="15"/>
      <c r="K28" s="17"/>
      <c r="L28" s="17"/>
      <c r="M28" s="17"/>
      <c r="N28" s="15"/>
      <c r="O28" s="17"/>
      <c r="P28" s="17"/>
    </row>
    <row r="29" spans="1:16" ht="12.75">
      <c r="A29" s="14"/>
      <c r="B29" s="57"/>
      <c r="C29" s="16" t="s">
        <v>60</v>
      </c>
      <c r="D29" s="14"/>
      <c r="E29" s="15"/>
      <c r="F29" s="57"/>
      <c r="G29" s="15"/>
      <c r="H29" s="17"/>
      <c r="I29" s="15"/>
      <c r="J29" s="14"/>
      <c r="K29" s="17"/>
      <c r="L29" s="17"/>
      <c r="M29" s="17"/>
      <c r="N29" s="15"/>
      <c r="O29" s="17"/>
      <c r="P29" s="17"/>
    </row>
    <row r="30" spans="1:16" ht="12.75">
      <c r="A30" s="14"/>
      <c r="B30" s="57"/>
      <c r="C30" s="16" t="s">
        <v>104</v>
      </c>
      <c r="D30" s="14"/>
      <c r="E30" s="15"/>
      <c r="F30" s="57"/>
      <c r="G30" s="15"/>
      <c r="H30" s="17"/>
      <c r="I30" s="15"/>
      <c r="J30" s="14"/>
      <c r="K30" s="17"/>
      <c r="L30" s="17"/>
      <c r="M30" s="17"/>
      <c r="N30" s="15"/>
      <c r="O30" s="17"/>
      <c r="P30" s="17"/>
    </row>
    <row r="31" spans="1:16" ht="12.75">
      <c r="A31" s="14"/>
      <c r="B31" s="57"/>
      <c r="C31" s="16" t="s">
        <v>74</v>
      </c>
      <c r="D31" s="14"/>
      <c r="E31" s="15"/>
      <c r="F31" s="57"/>
      <c r="G31" s="15"/>
      <c r="H31" s="17"/>
      <c r="I31" s="15"/>
      <c r="J31" s="14"/>
      <c r="K31" s="17"/>
      <c r="L31" s="17"/>
      <c r="M31" s="17"/>
      <c r="N31" s="15"/>
      <c r="O31" s="17"/>
      <c r="P31" s="17"/>
    </row>
    <row r="32" spans="1:16" ht="12.75">
      <c r="A32" s="14"/>
      <c r="B32" s="57"/>
      <c r="C32" s="16" t="s">
        <v>93</v>
      </c>
      <c r="D32" s="14" t="s">
        <v>54</v>
      </c>
      <c r="E32" s="15">
        <v>380</v>
      </c>
      <c r="F32" s="57"/>
      <c r="G32" s="15"/>
      <c r="H32" s="17"/>
      <c r="I32" s="15"/>
      <c r="J32" s="14"/>
      <c r="K32" s="17"/>
      <c r="L32" s="17"/>
      <c r="M32" s="17"/>
      <c r="N32" s="15"/>
      <c r="O32" s="17"/>
      <c r="P32" s="17"/>
    </row>
    <row r="33" spans="1:22" ht="12.75">
      <c r="A33" s="14">
        <v>5</v>
      </c>
      <c r="B33" s="57" t="s">
        <v>68</v>
      </c>
      <c r="C33" s="16" t="s">
        <v>75</v>
      </c>
      <c r="D33" s="14" t="s">
        <v>54</v>
      </c>
      <c r="E33" s="59">
        <v>1525</v>
      </c>
      <c r="F33" s="17"/>
      <c r="G33" s="15"/>
      <c r="H33" s="17"/>
      <c r="I33" s="15"/>
      <c r="J33" s="15"/>
      <c r="K33" s="17"/>
      <c r="L33" s="17"/>
      <c r="M33" s="17"/>
      <c r="N33" s="15"/>
      <c r="O33" s="17"/>
      <c r="P33" s="17"/>
      <c r="S33" s="69"/>
      <c r="T33" s="69"/>
      <c r="U33" s="69"/>
      <c r="V33" s="69"/>
    </row>
    <row r="34" spans="1:16" ht="12.75">
      <c r="A34" s="14"/>
      <c r="B34" s="57"/>
      <c r="C34" s="16" t="s">
        <v>76</v>
      </c>
      <c r="D34" s="14"/>
      <c r="E34" s="59"/>
      <c r="F34" s="17"/>
      <c r="G34" s="15"/>
      <c r="H34" s="17"/>
      <c r="I34" s="15"/>
      <c r="J34" s="15"/>
      <c r="K34" s="17"/>
      <c r="L34" s="17"/>
      <c r="M34" s="17"/>
      <c r="N34" s="15"/>
      <c r="O34" s="17"/>
      <c r="P34" s="17"/>
    </row>
    <row r="35" spans="1:16" ht="12.75">
      <c r="A35" s="14">
        <v>6</v>
      </c>
      <c r="B35" s="57" t="s">
        <v>68</v>
      </c>
      <c r="C35" s="6" t="s">
        <v>61</v>
      </c>
      <c r="D35" s="14" t="s">
        <v>85</v>
      </c>
      <c r="E35" s="15">
        <v>51</v>
      </c>
      <c r="F35" s="17"/>
      <c r="G35" s="15"/>
      <c r="H35" s="17"/>
      <c r="I35" s="15"/>
      <c r="J35" s="15"/>
      <c r="K35" s="17"/>
      <c r="L35" s="17"/>
      <c r="M35" s="17"/>
      <c r="N35" s="15"/>
      <c r="O35" s="17"/>
      <c r="P35" s="17"/>
    </row>
    <row r="36" spans="1:19" s="55" customFormat="1" ht="12.75">
      <c r="A36" s="89"/>
      <c r="B36" s="90"/>
      <c r="C36" s="91" t="s">
        <v>97</v>
      </c>
      <c r="D36" s="12" t="s">
        <v>86</v>
      </c>
      <c r="E36" s="91"/>
      <c r="F36" s="92"/>
      <c r="G36" s="93"/>
      <c r="H36" s="94"/>
      <c r="I36" s="92"/>
      <c r="J36" s="94"/>
      <c r="K36" s="95"/>
      <c r="L36" s="5"/>
      <c r="M36" s="5"/>
      <c r="N36" s="5"/>
      <c r="O36" s="5"/>
      <c r="P36" s="5"/>
      <c r="R36" s="79"/>
      <c r="S36" s="79"/>
    </row>
    <row r="37" spans="1:16" s="55" customFormat="1" ht="12.75">
      <c r="A37" s="87"/>
      <c r="B37" s="88"/>
      <c r="C37" s="157" t="s">
        <v>169</v>
      </c>
      <c r="D37" s="158"/>
      <c r="E37" s="158"/>
      <c r="F37" s="158"/>
      <c r="G37" s="158"/>
      <c r="H37" s="158"/>
      <c r="I37" s="158"/>
      <c r="J37" s="158"/>
      <c r="K37" s="159"/>
      <c r="L37" s="4"/>
      <c r="M37" s="4"/>
      <c r="N37" s="15">
        <f>N36*3%</f>
        <v>0</v>
      </c>
      <c r="O37" s="3"/>
      <c r="P37" s="2"/>
    </row>
    <row r="38" spans="1:16" s="55" customFormat="1" ht="12.75">
      <c r="A38" s="87"/>
      <c r="B38" s="88"/>
      <c r="C38" s="157" t="s">
        <v>9</v>
      </c>
      <c r="D38" s="158"/>
      <c r="E38" s="158"/>
      <c r="F38" s="158"/>
      <c r="G38" s="158"/>
      <c r="H38" s="158"/>
      <c r="I38" s="158"/>
      <c r="J38" s="158"/>
      <c r="K38" s="159"/>
      <c r="L38" s="4"/>
      <c r="M38" s="4"/>
      <c r="N38" s="4">
        <f>SUM(N36:N37)</f>
        <v>0</v>
      </c>
      <c r="O38" s="4"/>
      <c r="P38" s="2"/>
    </row>
    <row r="39" spans="1:16" s="55" customFormat="1" ht="12.75">
      <c r="A39" s="87"/>
      <c r="B39" s="88"/>
      <c r="C39" s="157" t="s">
        <v>170</v>
      </c>
      <c r="D39" s="158"/>
      <c r="E39" s="158"/>
      <c r="F39" s="158"/>
      <c r="G39" s="158"/>
      <c r="H39" s="158"/>
      <c r="I39" s="158"/>
      <c r="J39" s="158"/>
      <c r="K39" s="159"/>
      <c r="L39" s="4"/>
      <c r="M39" s="4"/>
      <c r="N39" s="15">
        <f>N38*5%</f>
        <v>0</v>
      </c>
      <c r="O39" s="3"/>
      <c r="P39" s="2"/>
    </row>
    <row r="40" spans="1:18" s="55" customFormat="1" ht="12.75">
      <c r="A40" s="36"/>
      <c r="B40" s="96"/>
      <c r="C40" s="163" t="s">
        <v>10</v>
      </c>
      <c r="D40" s="164"/>
      <c r="E40" s="164"/>
      <c r="F40" s="164"/>
      <c r="G40" s="164"/>
      <c r="H40" s="164"/>
      <c r="I40" s="164"/>
      <c r="J40" s="164"/>
      <c r="K40" s="165"/>
      <c r="L40" s="13">
        <f>SUM(L36)</f>
        <v>0</v>
      </c>
      <c r="M40" s="13">
        <f>SUM(M36)</f>
        <v>0</v>
      </c>
      <c r="N40" s="13">
        <f>SUM(N38:N39)</f>
        <v>0</v>
      </c>
      <c r="O40" s="13">
        <f>SUM(O36:O39)</f>
        <v>0</v>
      </c>
      <c r="P40" s="13">
        <f>M40+N40+O40</f>
        <v>0</v>
      </c>
      <c r="R40" s="79"/>
    </row>
    <row r="41" spans="1:18" s="55" customFormat="1" ht="17.25" customHeight="1">
      <c r="A41" s="16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95" t="s">
        <v>98</v>
      </c>
      <c r="N41" s="80"/>
      <c r="O41" s="80"/>
      <c r="P41" s="80">
        <f>SUM(P40)</f>
        <v>0</v>
      </c>
      <c r="R41" s="79"/>
    </row>
    <row r="42" spans="1:16" s="55" customFormat="1" ht="12.75">
      <c r="A42" s="146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1:16" ht="13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1:16" ht="12.75">
      <c r="A44" s="131"/>
      <c r="B44" s="131"/>
      <c r="C44" s="162"/>
      <c r="D44" s="162"/>
      <c r="E44" s="162"/>
      <c r="F44" s="131"/>
      <c r="G44" s="131"/>
      <c r="H44" s="131"/>
      <c r="I44" s="131"/>
      <c r="J44" s="131"/>
      <c r="K44" s="131"/>
      <c r="L44" s="162"/>
      <c r="M44" s="162"/>
      <c r="N44" s="162"/>
      <c r="O44" s="162"/>
      <c r="P44" s="162"/>
    </row>
    <row r="45" spans="1:16" ht="12.75">
      <c r="A45" s="131"/>
      <c r="B45" s="131"/>
      <c r="C45" s="137"/>
      <c r="D45" s="137"/>
      <c r="E45" s="137"/>
      <c r="F45" s="131"/>
      <c r="G45" s="131"/>
      <c r="H45" s="131"/>
      <c r="I45" s="131"/>
      <c r="J45" s="131"/>
      <c r="K45" s="131"/>
      <c r="L45" s="137"/>
      <c r="M45" s="137"/>
      <c r="N45" s="137"/>
      <c r="O45" s="137"/>
      <c r="P45" s="137"/>
    </row>
    <row r="46" spans="1:16" ht="12.75">
      <c r="A46" s="131"/>
      <c r="B46" s="131"/>
      <c r="C46" s="2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</row>
    <row r="48" spans="1:16" ht="12.75">
      <c r="A48" s="18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56" s="55" customFormat="1" ht="12.75"/>
    <row r="57" s="55" customFormat="1" ht="12.75"/>
    <row r="58" s="55" customFormat="1" ht="12.75"/>
    <row r="59" s="55" customFormat="1" ht="12.75"/>
    <row r="60" s="55" customFormat="1" ht="12.75"/>
    <row r="61" s="55" customFormat="1" ht="12.75"/>
    <row r="62" s="55" customFormat="1" ht="12.75"/>
    <row r="63" s="55" customFormat="1" ht="12.75"/>
    <row r="64" s="55" customFormat="1" ht="12.75"/>
    <row r="65" s="55" customFormat="1" ht="12.75"/>
    <row r="66" s="55" customFormat="1" ht="12.75"/>
    <row r="67" s="55" customFormat="1" ht="12.75"/>
    <row r="68" s="55" customFormat="1" ht="12.75"/>
    <row r="69" s="55" customFormat="1" ht="12.75"/>
    <row r="70" s="55" customFormat="1" ht="12.75"/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="55" customFormat="1" ht="12.75"/>
    <row r="77" s="55" customFormat="1" ht="12.75"/>
    <row r="78" s="55" customFormat="1" ht="12.75"/>
    <row r="79" s="55" customFormat="1" ht="12.75"/>
    <row r="80" s="55" customFormat="1" ht="12.75"/>
    <row r="81" s="55" customFormat="1" ht="12.75"/>
    <row r="82" s="55" customFormat="1" ht="12.75"/>
    <row r="83" s="55" customFormat="1" ht="12.75"/>
    <row r="84" s="55" customFormat="1" ht="12.75"/>
    <row r="85" s="55" customFormat="1" ht="12.75"/>
    <row r="86" s="55" customFormat="1" ht="12.75"/>
    <row r="87" s="55" customFormat="1" ht="12.75"/>
    <row r="88" s="55" customFormat="1" ht="12.75"/>
  </sheetData>
  <sheetProtection/>
  <mergeCells count="40">
    <mergeCell ref="A46:B46"/>
    <mergeCell ref="D46:P46"/>
    <mergeCell ref="A43:P43"/>
    <mergeCell ref="A44:B44"/>
    <mergeCell ref="C44:E44"/>
    <mergeCell ref="A45:B45"/>
    <mergeCell ref="C45:E45"/>
    <mergeCell ref="F45:K45"/>
    <mergeCell ref="L45:P45"/>
    <mergeCell ref="C37:K37"/>
    <mergeCell ref="A41:L41"/>
    <mergeCell ref="F44:H44"/>
    <mergeCell ref="I44:K44"/>
    <mergeCell ref="L44:P44"/>
    <mergeCell ref="C38:K38"/>
    <mergeCell ref="C39:K39"/>
    <mergeCell ref="C40:K40"/>
    <mergeCell ref="A14:P14"/>
    <mergeCell ref="D10:E10"/>
    <mergeCell ref="F10:H10"/>
    <mergeCell ref="I10:L10"/>
    <mergeCell ref="M10:N10"/>
    <mergeCell ref="F15:K15"/>
    <mergeCell ref="C6:P6"/>
    <mergeCell ref="A7:B7"/>
    <mergeCell ref="A9:B9"/>
    <mergeCell ref="A11:I11"/>
    <mergeCell ref="J11:K11"/>
    <mergeCell ref="O11:P11"/>
    <mergeCell ref="C9:P9"/>
    <mergeCell ref="A1:P1"/>
    <mergeCell ref="A2:P2"/>
    <mergeCell ref="A3:P3"/>
    <mergeCell ref="A5:P5"/>
    <mergeCell ref="A6:B6"/>
    <mergeCell ref="A42:P42"/>
    <mergeCell ref="C7:P7"/>
    <mergeCell ref="A10:B10"/>
    <mergeCell ref="A8:B8"/>
    <mergeCell ref="C8:P8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4">
      <selection activeCell="F30" sqref="F30"/>
    </sheetView>
  </sheetViews>
  <sheetFormatPr defaultColWidth="9.00390625" defaultRowHeight="12.75"/>
  <cols>
    <col min="1" max="1" width="5.125" style="56" customWidth="1"/>
    <col min="2" max="2" width="9.75390625" style="56" customWidth="1"/>
    <col min="3" max="3" width="36.00390625" style="56" customWidth="1"/>
    <col min="4" max="4" width="6.00390625" style="56" customWidth="1"/>
    <col min="5" max="5" width="6.375" style="56" customWidth="1"/>
    <col min="6" max="6" width="5.625" style="56" customWidth="1"/>
    <col min="7" max="7" width="6.375" style="56" customWidth="1"/>
    <col min="8" max="8" width="6.125" style="56" customWidth="1"/>
    <col min="9" max="9" width="6.75390625" style="56" customWidth="1"/>
    <col min="10" max="11" width="6.625" style="56" customWidth="1"/>
    <col min="12" max="12" width="8.125" style="56" customWidth="1"/>
    <col min="13" max="13" width="9.125" style="56" customWidth="1"/>
    <col min="14" max="14" width="9.375" style="56" customWidth="1"/>
    <col min="15" max="15" width="8.375" style="56" customWidth="1"/>
    <col min="16" max="16384" width="9.125" style="56" customWidth="1"/>
  </cols>
  <sheetData>
    <row r="1" spans="1:16" s="7" customFormat="1" ht="21" customHeight="1">
      <c r="A1" s="166" t="s">
        <v>102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7.25" customHeight="1">
      <c r="A2" s="129" t="s">
        <v>108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2.75">
      <c r="A3" s="137" t="s">
        <v>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 customHeight="1">
      <c r="A5" s="134" t="s">
        <v>13</v>
      </c>
      <c r="B5" s="134"/>
      <c r="C5" s="147" t="s">
        <v>130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14.25" customHeight="1">
      <c r="A6" s="134" t="s">
        <v>14</v>
      </c>
      <c r="B6" s="134"/>
      <c r="C6" s="147" t="s">
        <v>130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14.25" customHeight="1">
      <c r="A7" s="134" t="s">
        <v>15</v>
      </c>
      <c r="B7" s="134"/>
      <c r="C7" s="147" t="s">
        <v>128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4.25" customHeight="1">
      <c r="A8" s="134" t="s">
        <v>16</v>
      </c>
      <c r="B8" s="134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ht="12.75">
      <c r="A9" s="134"/>
      <c r="B9" s="134"/>
      <c r="C9" s="20"/>
      <c r="D9" s="137"/>
      <c r="E9" s="137"/>
      <c r="F9" s="151"/>
      <c r="G9" s="151"/>
      <c r="H9" s="151"/>
      <c r="I9" s="137" t="s">
        <v>17</v>
      </c>
      <c r="J9" s="137"/>
      <c r="K9" s="137"/>
      <c r="L9" s="137"/>
      <c r="M9" s="152"/>
      <c r="N9" s="153"/>
      <c r="O9" s="18" t="s">
        <v>86</v>
      </c>
      <c r="P9" s="19"/>
    </row>
    <row r="10" spans="1:16" s="55" customFormat="1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 t="s">
        <v>18</v>
      </c>
      <c r="K10" s="131"/>
      <c r="L10" s="21"/>
      <c r="M10" s="18" t="s">
        <v>19</v>
      </c>
      <c r="N10" s="22"/>
      <c r="O10" s="147"/>
      <c r="P10" s="147"/>
    </row>
    <row r="11" spans="1:16" ht="13.5" thickBo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8" ht="13.5" thickBot="1">
      <c r="A12" s="23" t="s">
        <v>20</v>
      </c>
      <c r="B12" s="23"/>
      <c r="C12" s="24"/>
      <c r="D12" s="23" t="s">
        <v>3</v>
      </c>
      <c r="E12" s="25" t="s">
        <v>4</v>
      </c>
      <c r="F12" s="154" t="s">
        <v>21</v>
      </c>
      <c r="G12" s="155"/>
      <c r="H12" s="155"/>
      <c r="I12" s="155"/>
      <c r="J12" s="155"/>
      <c r="K12" s="156"/>
      <c r="L12" s="26"/>
      <c r="M12" s="26"/>
      <c r="N12" s="26" t="s">
        <v>183</v>
      </c>
      <c r="O12" s="26" t="s">
        <v>182</v>
      </c>
      <c r="P12" s="27" t="s">
        <v>86</v>
      </c>
      <c r="R12" s="85"/>
    </row>
    <row r="13" spans="1:16" ht="12.75">
      <c r="A13" s="28" t="s">
        <v>22</v>
      </c>
      <c r="B13" s="28" t="s">
        <v>23</v>
      </c>
      <c r="C13" s="28" t="s">
        <v>24</v>
      </c>
      <c r="D13" s="28" t="s">
        <v>6</v>
      </c>
      <c r="E13" s="29" t="s">
        <v>7</v>
      </c>
      <c r="F13" s="28" t="s">
        <v>25</v>
      </c>
      <c r="G13" s="23" t="s">
        <v>26</v>
      </c>
      <c r="H13" s="23" t="s">
        <v>27</v>
      </c>
      <c r="I13" s="23" t="s">
        <v>28</v>
      </c>
      <c r="J13" s="23" t="s">
        <v>29</v>
      </c>
      <c r="K13" s="23" t="s">
        <v>30</v>
      </c>
      <c r="L13" s="30" t="s">
        <v>31</v>
      </c>
      <c r="M13" s="23" t="s">
        <v>27</v>
      </c>
      <c r="N13" s="23" t="s">
        <v>28</v>
      </c>
      <c r="O13" s="23" t="s">
        <v>29</v>
      </c>
      <c r="P13" s="23" t="s">
        <v>30</v>
      </c>
    </row>
    <row r="14" spans="1:16" ht="12.75">
      <c r="A14" s="28"/>
      <c r="B14" s="28"/>
      <c r="C14" s="28"/>
      <c r="D14" s="28"/>
      <c r="E14" s="29"/>
      <c r="F14" s="28" t="s">
        <v>32</v>
      </c>
      <c r="G14" s="28" t="s">
        <v>91</v>
      </c>
      <c r="H14" s="28" t="s">
        <v>33</v>
      </c>
      <c r="I14" s="28" t="s">
        <v>34</v>
      </c>
      <c r="J14" s="28" t="s">
        <v>35</v>
      </c>
      <c r="K14" s="28" t="s">
        <v>86</v>
      </c>
      <c r="L14" s="31" t="s">
        <v>36</v>
      </c>
      <c r="M14" s="28" t="s">
        <v>33</v>
      </c>
      <c r="N14" s="28" t="s">
        <v>34</v>
      </c>
      <c r="O14" s="28" t="s">
        <v>35</v>
      </c>
      <c r="P14" s="28" t="s">
        <v>86</v>
      </c>
    </row>
    <row r="15" spans="1:16" ht="13.5" thickBot="1">
      <c r="A15" s="32" t="s">
        <v>8</v>
      </c>
      <c r="B15" s="32"/>
      <c r="C15" s="32"/>
      <c r="D15" s="32"/>
      <c r="E15" s="33"/>
      <c r="F15" s="32" t="s">
        <v>37</v>
      </c>
      <c r="G15" s="32" t="s">
        <v>92</v>
      </c>
      <c r="H15" s="32" t="s">
        <v>86</v>
      </c>
      <c r="I15" s="32" t="s">
        <v>86</v>
      </c>
      <c r="J15" s="32" t="s">
        <v>86</v>
      </c>
      <c r="K15" s="32"/>
      <c r="L15" s="34" t="s">
        <v>37</v>
      </c>
      <c r="M15" s="32" t="s">
        <v>86</v>
      </c>
      <c r="N15" s="32" t="s">
        <v>86</v>
      </c>
      <c r="O15" s="32" t="s">
        <v>86</v>
      </c>
      <c r="P15" s="32"/>
    </row>
    <row r="16" spans="1:16" ht="14.25" customHeight="1" thickBot="1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35">
        <v>16</v>
      </c>
    </row>
    <row r="17" spans="1:19" ht="13.5" customHeight="1">
      <c r="A17" s="36">
        <v>1</v>
      </c>
      <c r="B17" s="57" t="s">
        <v>68</v>
      </c>
      <c r="C17" s="16" t="s">
        <v>94</v>
      </c>
      <c r="D17" s="14" t="s">
        <v>1</v>
      </c>
      <c r="E17" s="53">
        <v>1320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S17" s="88"/>
    </row>
    <row r="18" spans="1:19" ht="14.25" customHeight="1">
      <c r="A18" s="36"/>
      <c r="B18" s="57"/>
      <c r="C18" s="16" t="s">
        <v>138</v>
      </c>
      <c r="D18" s="14"/>
      <c r="E18" s="53"/>
      <c r="F18" s="4"/>
      <c r="G18" s="4"/>
      <c r="H18" s="4"/>
      <c r="I18" s="2"/>
      <c r="J18" s="4"/>
      <c r="K18" s="4"/>
      <c r="L18" s="4"/>
      <c r="M18" s="4"/>
      <c r="N18" s="4"/>
      <c r="O18" s="4"/>
      <c r="P18" s="4"/>
      <c r="S18" s="88"/>
    </row>
    <row r="19" spans="1:19" ht="14.25" customHeight="1">
      <c r="A19" s="36">
        <v>2</v>
      </c>
      <c r="B19" s="57" t="s">
        <v>68</v>
      </c>
      <c r="C19" s="16" t="s">
        <v>139</v>
      </c>
      <c r="D19" s="14" t="s">
        <v>1</v>
      </c>
      <c r="E19" s="53">
        <v>24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S19" s="88"/>
    </row>
    <row r="20" spans="1:19" ht="13.5" customHeight="1">
      <c r="A20" s="36">
        <v>3</v>
      </c>
      <c r="B20" s="57" t="s">
        <v>68</v>
      </c>
      <c r="C20" s="16" t="s">
        <v>140</v>
      </c>
      <c r="D20" s="14" t="s">
        <v>1</v>
      </c>
      <c r="E20" s="53">
        <v>24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S20" s="88"/>
    </row>
    <row r="21" spans="1:19" ht="14.25" customHeight="1">
      <c r="A21" s="36"/>
      <c r="B21" s="57"/>
      <c r="C21" s="16" t="s">
        <v>141</v>
      </c>
      <c r="D21" s="14"/>
      <c r="E21" s="53"/>
      <c r="F21" s="4"/>
      <c r="G21" s="4"/>
      <c r="H21" s="4"/>
      <c r="I21" s="2"/>
      <c r="J21" s="4"/>
      <c r="K21" s="4"/>
      <c r="L21" s="4"/>
      <c r="M21" s="4"/>
      <c r="N21" s="4"/>
      <c r="O21" s="4"/>
      <c r="P21" s="4"/>
      <c r="S21" s="88"/>
    </row>
    <row r="22" spans="1:19" ht="14.25" customHeight="1">
      <c r="A22" s="2">
        <v>4</v>
      </c>
      <c r="B22" s="57" t="s">
        <v>68</v>
      </c>
      <c r="C22" s="16" t="s">
        <v>142</v>
      </c>
      <c r="D22" s="14" t="s">
        <v>11</v>
      </c>
      <c r="E22" s="81">
        <v>2</v>
      </c>
      <c r="F22" s="4"/>
      <c r="G22" s="4"/>
      <c r="H22" s="17"/>
      <c r="I22" s="4"/>
      <c r="J22" s="17"/>
      <c r="K22" s="17"/>
      <c r="L22" s="17"/>
      <c r="M22" s="17"/>
      <c r="N22" s="17"/>
      <c r="O22" s="17"/>
      <c r="P22" s="4"/>
      <c r="S22" s="88"/>
    </row>
    <row r="23" spans="1:19" ht="14.25" customHeight="1">
      <c r="A23" s="2"/>
      <c r="B23" s="14"/>
      <c r="C23" s="16" t="s">
        <v>143</v>
      </c>
      <c r="D23" s="14"/>
      <c r="E23" s="81"/>
      <c r="F23" s="4"/>
      <c r="G23" s="1"/>
      <c r="H23" s="1"/>
      <c r="I23" s="2"/>
      <c r="J23" s="17"/>
      <c r="K23" s="4"/>
      <c r="L23" s="4"/>
      <c r="M23" s="4"/>
      <c r="N23" s="4"/>
      <c r="O23" s="4"/>
      <c r="P23" s="4"/>
      <c r="S23" s="88"/>
    </row>
    <row r="24" spans="1:19" ht="14.25" customHeight="1">
      <c r="A24" s="2">
        <v>5</v>
      </c>
      <c r="B24" s="57" t="s">
        <v>68</v>
      </c>
      <c r="C24" s="16" t="s">
        <v>144</v>
      </c>
      <c r="D24" s="14" t="s">
        <v>11</v>
      </c>
      <c r="E24" s="81">
        <v>2</v>
      </c>
      <c r="F24" s="4"/>
      <c r="G24" s="4"/>
      <c r="H24" s="17"/>
      <c r="I24" s="4"/>
      <c r="J24" s="17"/>
      <c r="K24" s="17"/>
      <c r="L24" s="17"/>
      <c r="M24" s="17"/>
      <c r="N24" s="17"/>
      <c r="O24" s="17"/>
      <c r="P24" s="4"/>
      <c r="S24" s="88"/>
    </row>
    <row r="25" spans="1:19" ht="14.25" customHeight="1">
      <c r="A25" s="2"/>
      <c r="B25" s="14"/>
      <c r="C25" s="16" t="s">
        <v>143</v>
      </c>
      <c r="D25" s="14"/>
      <c r="E25" s="81"/>
      <c r="F25" s="4"/>
      <c r="G25" s="1"/>
      <c r="H25" s="1"/>
      <c r="I25" s="2"/>
      <c r="J25" s="17"/>
      <c r="K25" s="4"/>
      <c r="L25" s="4"/>
      <c r="M25" s="4"/>
      <c r="N25" s="4"/>
      <c r="O25" s="4"/>
      <c r="P25" s="4"/>
      <c r="S25" s="88"/>
    </row>
    <row r="26" spans="1:19" ht="14.25" customHeight="1">
      <c r="A26" s="2">
        <v>6</v>
      </c>
      <c r="B26" s="57" t="s">
        <v>68</v>
      </c>
      <c r="C26" s="16" t="s">
        <v>145</v>
      </c>
      <c r="D26" s="14" t="s">
        <v>11</v>
      </c>
      <c r="E26" s="81">
        <v>2</v>
      </c>
      <c r="F26" s="4"/>
      <c r="G26" s="4"/>
      <c r="H26" s="17"/>
      <c r="I26" s="4"/>
      <c r="J26" s="17"/>
      <c r="K26" s="17"/>
      <c r="L26" s="17"/>
      <c r="M26" s="17"/>
      <c r="N26" s="17"/>
      <c r="O26" s="17"/>
      <c r="P26" s="4"/>
      <c r="S26" s="88"/>
    </row>
    <row r="27" spans="1:19" ht="14.25" customHeight="1">
      <c r="A27" s="2"/>
      <c r="B27" s="14"/>
      <c r="C27" s="16" t="s">
        <v>143</v>
      </c>
      <c r="D27" s="14"/>
      <c r="E27" s="81"/>
      <c r="F27" s="4"/>
      <c r="G27" s="1"/>
      <c r="H27" s="1"/>
      <c r="I27" s="2"/>
      <c r="J27" s="17"/>
      <c r="K27" s="4"/>
      <c r="L27" s="4"/>
      <c r="M27" s="4"/>
      <c r="N27" s="4"/>
      <c r="O27" s="4"/>
      <c r="P27" s="4"/>
      <c r="S27" s="88"/>
    </row>
    <row r="28" spans="1:19" ht="14.25" customHeight="1">
      <c r="A28" s="2">
        <v>7</v>
      </c>
      <c r="B28" s="57" t="s">
        <v>68</v>
      </c>
      <c r="C28" s="16" t="s">
        <v>174</v>
      </c>
      <c r="D28" s="14" t="s">
        <v>53</v>
      </c>
      <c r="E28" s="81">
        <v>2</v>
      </c>
      <c r="F28" s="4"/>
      <c r="G28" s="1"/>
      <c r="H28" s="1"/>
      <c r="I28" s="2"/>
      <c r="J28" s="4"/>
      <c r="K28" s="4"/>
      <c r="L28" s="4"/>
      <c r="M28" s="4"/>
      <c r="N28" s="4"/>
      <c r="O28" s="4"/>
      <c r="P28" s="4"/>
      <c r="S28" s="88"/>
    </row>
    <row r="29" spans="1:20" ht="14.25" customHeight="1">
      <c r="A29" s="2"/>
      <c r="B29" s="57"/>
      <c r="C29" s="78" t="s">
        <v>146</v>
      </c>
      <c r="D29" s="14"/>
      <c r="E29" s="81"/>
      <c r="F29" s="4"/>
      <c r="G29" s="1"/>
      <c r="H29" s="1"/>
      <c r="I29" s="2"/>
      <c r="J29" s="4"/>
      <c r="K29" s="4"/>
      <c r="L29" s="4"/>
      <c r="M29" s="4"/>
      <c r="N29" s="4"/>
      <c r="O29" s="4"/>
      <c r="P29" s="4"/>
      <c r="S29" s="88"/>
      <c r="T29" s="69"/>
    </row>
    <row r="30" spans="1:19" ht="14.25" customHeight="1">
      <c r="A30" s="2">
        <v>8</v>
      </c>
      <c r="B30" s="57" t="s">
        <v>68</v>
      </c>
      <c r="C30" s="16" t="s">
        <v>147</v>
      </c>
      <c r="D30" s="14" t="s">
        <v>11</v>
      </c>
      <c r="E30" s="81">
        <v>2</v>
      </c>
      <c r="F30" s="4"/>
      <c r="G30" s="1"/>
      <c r="H30" s="1"/>
      <c r="I30" s="2"/>
      <c r="J30" s="4"/>
      <c r="K30" s="4"/>
      <c r="L30" s="4"/>
      <c r="M30" s="4"/>
      <c r="N30" s="4"/>
      <c r="O30" s="4"/>
      <c r="P30" s="4"/>
      <c r="S30" s="86"/>
    </row>
    <row r="31" spans="1:19" ht="14.25" customHeight="1">
      <c r="A31" s="2"/>
      <c r="B31" s="57"/>
      <c r="C31" s="78" t="s">
        <v>149</v>
      </c>
      <c r="D31" s="14"/>
      <c r="E31" s="81"/>
      <c r="F31" s="4"/>
      <c r="G31" s="1"/>
      <c r="H31" s="1"/>
      <c r="I31" s="2"/>
      <c r="J31" s="4"/>
      <c r="K31" s="4"/>
      <c r="L31" s="4"/>
      <c r="M31" s="4"/>
      <c r="N31" s="4"/>
      <c r="O31" s="4"/>
      <c r="P31" s="4"/>
      <c r="S31" s="88"/>
    </row>
    <row r="32" spans="1:19" ht="14.25" customHeight="1">
      <c r="A32" s="2">
        <v>9</v>
      </c>
      <c r="B32" s="57" t="s">
        <v>68</v>
      </c>
      <c r="C32" s="16" t="s">
        <v>148</v>
      </c>
      <c r="D32" s="14" t="s">
        <v>11</v>
      </c>
      <c r="E32" s="81">
        <v>2</v>
      </c>
      <c r="F32" s="4"/>
      <c r="G32" s="1"/>
      <c r="H32" s="1"/>
      <c r="I32" s="4"/>
      <c r="J32" s="4"/>
      <c r="K32" s="4"/>
      <c r="L32" s="4"/>
      <c r="M32" s="4"/>
      <c r="N32" s="4"/>
      <c r="O32" s="4"/>
      <c r="P32" s="4"/>
      <c r="S32" s="88"/>
    </row>
    <row r="33" spans="1:19" ht="12.75">
      <c r="A33" s="2"/>
      <c r="B33" s="57"/>
      <c r="C33" s="78" t="s">
        <v>175</v>
      </c>
      <c r="D33" s="14"/>
      <c r="E33" s="81"/>
      <c r="F33" s="4"/>
      <c r="G33" s="1"/>
      <c r="H33" s="1"/>
      <c r="I33" s="2"/>
      <c r="J33" s="4"/>
      <c r="K33" s="4"/>
      <c r="L33" s="4"/>
      <c r="M33" s="4"/>
      <c r="N33" s="4"/>
      <c r="O33" s="4"/>
      <c r="P33" s="4"/>
      <c r="S33" s="88"/>
    </row>
    <row r="34" spans="1:19" ht="12.75">
      <c r="A34" s="2">
        <v>10</v>
      </c>
      <c r="B34" s="57" t="s">
        <v>68</v>
      </c>
      <c r="C34" s="16" t="s">
        <v>148</v>
      </c>
      <c r="D34" s="14" t="s">
        <v>11</v>
      </c>
      <c r="E34" s="81">
        <v>2</v>
      </c>
      <c r="F34" s="4"/>
      <c r="G34" s="1"/>
      <c r="H34" s="1"/>
      <c r="I34" s="4"/>
      <c r="J34" s="4"/>
      <c r="K34" s="4"/>
      <c r="L34" s="4"/>
      <c r="M34" s="4"/>
      <c r="N34" s="4"/>
      <c r="O34" s="4"/>
      <c r="P34" s="4"/>
      <c r="S34" s="88"/>
    </row>
    <row r="35" spans="1:19" ht="12.75">
      <c r="A35" s="2"/>
      <c r="B35" s="57"/>
      <c r="C35" s="78" t="s">
        <v>176</v>
      </c>
      <c r="D35" s="14"/>
      <c r="E35" s="81"/>
      <c r="F35" s="4"/>
      <c r="G35" s="1"/>
      <c r="H35" s="1"/>
      <c r="I35" s="2"/>
      <c r="J35" s="4"/>
      <c r="K35" s="4"/>
      <c r="L35" s="4"/>
      <c r="M35" s="4"/>
      <c r="N35" s="4"/>
      <c r="O35" s="4"/>
      <c r="P35" s="4"/>
      <c r="S35" s="88"/>
    </row>
    <row r="36" spans="1:19" ht="12.75" customHeight="1">
      <c r="A36" s="2">
        <v>11</v>
      </c>
      <c r="B36" s="57" t="s">
        <v>68</v>
      </c>
      <c r="C36" s="16" t="s">
        <v>150</v>
      </c>
      <c r="D36" s="14" t="s">
        <v>53</v>
      </c>
      <c r="E36" s="81">
        <v>6</v>
      </c>
      <c r="F36" s="4"/>
      <c r="G36" s="1"/>
      <c r="H36" s="17"/>
      <c r="I36" s="4"/>
      <c r="J36" s="17"/>
      <c r="K36" s="17"/>
      <c r="L36" s="17"/>
      <c r="M36" s="17"/>
      <c r="N36" s="17"/>
      <c r="O36" s="17"/>
      <c r="P36" s="4"/>
      <c r="S36" s="88"/>
    </row>
    <row r="37" spans="1:19" ht="12.75" customHeight="1">
      <c r="A37" s="2"/>
      <c r="B37" s="57"/>
      <c r="C37" s="16" t="s">
        <v>151</v>
      </c>
      <c r="D37" s="14"/>
      <c r="E37" s="81"/>
      <c r="F37" s="4"/>
      <c r="G37" s="1"/>
      <c r="H37" s="17"/>
      <c r="I37" s="4"/>
      <c r="J37" s="17"/>
      <c r="K37" s="17"/>
      <c r="L37" s="17"/>
      <c r="M37" s="17"/>
      <c r="N37" s="17"/>
      <c r="O37" s="17"/>
      <c r="P37" s="4"/>
      <c r="S37" s="88"/>
    </row>
    <row r="38" spans="1:19" ht="12.75" customHeight="1">
      <c r="A38" s="2">
        <v>12</v>
      </c>
      <c r="B38" s="57" t="s">
        <v>68</v>
      </c>
      <c r="C38" s="16" t="s">
        <v>150</v>
      </c>
      <c r="D38" s="14" t="s">
        <v>53</v>
      </c>
      <c r="E38" s="81">
        <v>4</v>
      </c>
      <c r="F38" s="4"/>
      <c r="G38" s="1"/>
      <c r="H38" s="17"/>
      <c r="I38" s="4"/>
      <c r="J38" s="17"/>
      <c r="K38" s="17"/>
      <c r="L38" s="17"/>
      <c r="M38" s="17"/>
      <c r="N38" s="17"/>
      <c r="O38" s="17"/>
      <c r="P38" s="4"/>
      <c r="S38" s="88"/>
    </row>
    <row r="39" spans="1:19" ht="12.75" customHeight="1">
      <c r="A39" s="2"/>
      <c r="B39" s="57"/>
      <c r="C39" s="16" t="s">
        <v>177</v>
      </c>
      <c r="D39" s="14"/>
      <c r="E39" s="81"/>
      <c r="F39" s="4"/>
      <c r="G39" s="1"/>
      <c r="H39" s="17"/>
      <c r="I39" s="4"/>
      <c r="J39" s="17"/>
      <c r="K39" s="17"/>
      <c r="L39" s="17"/>
      <c r="M39" s="17"/>
      <c r="N39" s="17"/>
      <c r="O39" s="17"/>
      <c r="P39" s="4"/>
      <c r="S39" s="88"/>
    </row>
    <row r="40" spans="1:19" ht="12.75" customHeight="1">
      <c r="A40" s="2">
        <v>13</v>
      </c>
      <c r="B40" s="57" t="s">
        <v>68</v>
      </c>
      <c r="C40" s="16" t="s">
        <v>95</v>
      </c>
      <c r="D40" s="14" t="s">
        <v>53</v>
      </c>
      <c r="E40" s="81">
        <v>148</v>
      </c>
      <c r="F40" s="4"/>
      <c r="G40" s="1"/>
      <c r="H40" s="17"/>
      <c r="I40" s="4"/>
      <c r="J40" s="17"/>
      <c r="K40" s="17"/>
      <c r="L40" s="17"/>
      <c r="M40" s="17"/>
      <c r="N40" s="17"/>
      <c r="O40" s="17"/>
      <c r="P40" s="4"/>
      <c r="S40" s="88"/>
    </row>
    <row r="41" spans="1:20" ht="12.75" customHeight="1">
      <c r="A41" s="2"/>
      <c r="B41" s="57"/>
      <c r="C41" s="16" t="s">
        <v>152</v>
      </c>
      <c r="D41" s="14"/>
      <c r="E41" s="81"/>
      <c r="F41" s="4"/>
      <c r="G41" s="1"/>
      <c r="H41" s="17"/>
      <c r="I41" s="4"/>
      <c r="J41" s="17"/>
      <c r="K41" s="17"/>
      <c r="L41" s="17"/>
      <c r="M41" s="17"/>
      <c r="N41" s="17"/>
      <c r="O41" s="17"/>
      <c r="P41" s="4"/>
      <c r="S41" s="88"/>
      <c r="T41" s="69"/>
    </row>
    <row r="42" spans="1:19" ht="12.75" customHeight="1">
      <c r="A42" s="2"/>
      <c r="B42" s="57"/>
      <c r="C42" s="16" t="s">
        <v>154</v>
      </c>
      <c r="D42" s="14"/>
      <c r="E42" s="81"/>
      <c r="F42" s="4"/>
      <c r="G42" s="1"/>
      <c r="H42" s="17"/>
      <c r="I42" s="4"/>
      <c r="J42" s="17"/>
      <c r="K42" s="17"/>
      <c r="L42" s="17"/>
      <c r="M42" s="17"/>
      <c r="N42" s="17"/>
      <c r="O42" s="17"/>
      <c r="P42" s="4"/>
      <c r="S42" s="88"/>
    </row>
    <row r="43" spans="1:19" ht="12.75">
      <c r="A43" s="2">
        <v>14</v>
      </c>
      <c r="B43" s="57" t="s">
        <v>68</v>
      </c>
      <c r="C43" s="16" t="s">
        <v>95</v>
      </c>
      <c r="D43" s="14" t="s">
        <v>53</v>
      </c>
      <c r="E43" s="81">
        <v>8</v>
      </c>
      <c r="F43" s="4"/>
      <c r="G43" s="1"/>
      <c r="H43" s="17"/>
      <c r="I43" s="4"/>
      <c r="J43" s="17"/>
      <c r="K43" s="17"/>
      <c r="L43" s="17"/>
      <c r="M43" s="17"/>
      <c r="N43" s="17"/>
      <c r="O43" s="17"/>
      <c r="P43" s="4"/>
      <c r="S43" s="88"/>
    </row>
    <row r="44" spans="1:19" ht="12.75">
      <c r="A44" s="2"/>
      <c r="B44" s="57"/>
      <c r="C44" s="16" t="s">
        <v>178</v>
      </c>
      <c r="D44" s="14"/>
      <c r="E44" s="81"/>
      <c r="F44" s="4"/>
      <c r="G44" s="1"/>
      <c r="H44" s="17"/>
      <c r="I44" s="4"/>
      <c r="J44" s="17"/>
      <c r="K44" s="17"/>
      <c r="L44" s="17"/>
      <c r="M44" s="17"/>
      <c r="N44" s="17"/>
      <c r="O44" s="17"/>
      <c r="P44" s="4"/>
      <c r="S44" s="88"/>
    </row>
    <row r="45" spans="1:19" ht="12.75">
      <c r="A45" s="2"/>
      <c r="B45" s="57"/>
      <c r="C45" s="16" t="s">
        <v>153</v>
      </c>
      <c r="D45" s="14"/>
      <c r="E45" s="81"/>
      <c r="F45" s="4"/>
      <c r="G45" s="1"/>
      <c r="H45" s="17"/>
      <c r="I45" s="4"/>
      <c r="J45" s="17"/>
      <c r="K45" s="17"/>
      <c r="L45" s="17"/>
      <c r="M45" s="17"/>
      <c r="N45" s="17"/>
      <c r="O45" s="17"/>
      <c r="P45" s="4"/>
      <c r="S45" s="88"/>
    </row>
    <row r="46" spans="1:16" ht="13.5" customHeight="1">
      <c r="A46" s="2">
        <v>15</v>
      </c>
      <c r="B46" s="57" t="s">
        <v>68</v>
      </c>
      <c r="C46" s="16" t="s">
        <v>89</v>
      </c>
      <c r="D46" s="14" t="s">
        <v>1</v>
      </c>
      <c r="E46" s="4">
        <v>10</v>
      </c>
      <c r="F46" s="15"/>
      <c r="G46" s="1"/>
      <c r="H46" s="15"/>
      <c r="I46" s="15"/>
      <c r="J46" s="15"/>
      <c r="K46" s="4"/>
      <c r="L46" s="17"/>
      <c r="M46" s="4"/>
      <c r="N46" s="4"/>
      <c r="O46" s="15"/>
      <c r="P46" s="4"/>
    </row>
    <row r="47" spans="1:16" ht="13.5" customHeight="1">
      <c r="A47" s="2"/>
      <c r="B47" s="57"/>
      <c r="C47" s="16" t="s">
        <v>100</v>
      </c>
      <c r="D47" s="14"/>
      <c r="E47" s="4"/>
      <c r="F47" s="15"/>
      <c r="G47" s="1"/>
      <c r="H47" s="15"/>
      <c r="I47" s="15"/>
      <c r="J47" s="15"/>
      <c r="K47" s="4"/>
      <c r="L47" s="17"/>
      <c r="M47" s="4"/>
      <c r="N47" s="4"/>
      <c r="O47" s="15"/>
      <c r="P47" s="4"/>
    </row>
    <row r="48" spans="1:16" ht="13.5" customHeight="1">
      <c r="A48" s="2">
        <v>16</v>
      </c>
      <c r="B48" s="57" t="s">
        <v>68</v>
      </c>
      <c r="C48" s="16" t="s">
        <v>89</v>
      </c>
      <c r="D48" s="14" t="s">
        <v>1</v>
      </c>
      <c r="E48" s="4">
        <v>40</v>
      </c>
      <c r="F48" s="15"/>
      <c r="G48" s="1"/>
      <c r="H48" s="15"/>
      <c r="I48" s="15"/>
      <c r="J48" s="15"/>
      <c r="K48" s="4"/>
      <c r="L48" s="17"/>
      <c r="M48" s="4"/>
      <c r="N48" s="4"/>
      <c r="O48" s="15"/>
      <c r="P48" s="4"/>
    </row>
    <row r="49" spans="1:16" ht="13.5" customHeight="1">
      <c r="A49" s="2"/>
      <c r="B49" s="57"/>
      <c r="C49" s="16" t="s">
        <v>155</v>
      </c>
      <c r="D49" s="14"/>
      <c r="E49" s="4"/>
      <c r="F49" s="15"/>
      <c r="G49" s="1"/>
      <c r="H49" s="15"/>
      <c r="I49" s="15"/>
      <c r="J49" s="15"/>
      <c r="K49" s="4"/>
      <c r="L49" s="17"/>
      <c r="M49" s="4"/>
      <c r="N49" s="4"/>
      <c r="O49" s="15"/>
      <c r="P49" s="4"/>
    </row>
    <row r="50" spans="1:16" ht="12.75">
      <c r="A50" s="2">
        <v>17</v>
      </c>
      <c r="B50" s="57" t="s">
        <v>68</v>
      </c>
      <c r="C50" s="16" t="s">
        <v>109</v>
      </c>
      <c r="D50" s="14" t="s">
        <v>62</v>
      </c>
      <c r="E50" s="81">
        <v>4</v>
      </c>
      <c r="F50" s="15"/>
      <c r="G50" s="1"/>
      <c r="H50" s="4"/>
      <c r="I50" s="15"/>
      <c r="J50" s="1"/>
      <c r="K50" s="1"/>
      <c r="L50" s="17"/>
      <c r="M50" s="17"/>
      <c r="N50" s="17"/>
      <c r="O50" s="17"/>
      <c r="P50" s="1"/>
    </row>
    <row r="51" spans="1:16" ht="12.75">
      <c r="A51" s="2">
        <v>18</v>
      </c>
      <c r="B51" s="57" t="s">
        <v>68</v>
      </c>
      <c r="C51" s="16" t="s">
        <v>156</v>
      </c>
      <c r="D51" s="14" t="s">
        <v>53</v>
      </c>
      <c r="E51" s="81">
        <v>8</v>
      </c>
      <c r="F51" s="15"/>
      <c r="G51" s="1"/>
      <c r="H51" s="4"/>
      <c r="I51" s="15"/>
      <c r="J51" s="1"/>
      <c r="K51" s="1"/>
      <c r="L51" s="17"/>
      <c r="M51" s="17"/>
      <c r="N51" s="17"/>
      <c r="O51" s="17"/>
      <c r="P51" s="1"/>
    </row>
    <row r="52" spans="1:16" ht="12.75">
      <c r="A52" s="2">
        <v>19</v>
      </c>
      <c r="B52" s="57" t="s">
        <v>68</v>
      </c>
      <c r="C52" s="16" t="s">
        <v>157</v>
      </c>
      <c r="D52" s="14" t="s">
        <v>11</v>
      </c>
      <c r="E52" s="84">
        <v>1</v>
      </c>
      <c r="F52" s="15"/>
      <c r="G52" s="15"/>
      <c r="H52" s="15"/>
      <c r="I52" s="15"/>
      <c r="J52" s="15"/>
      <c r="K52" s="1"/>
      <c r="L52" s="17"/>
      <c r="M52" s="15"/>
      <c r="N52" s="15"/>
      <c r="O52" s="15"/>
      <c r="P52" s="1"/>
    </row>
    <row r="53" spans="1:16" ht="12.75">
      <c r="A53" s="2">
        <v>20</v>
      </c>
      <c r="B53" s="57" t="s">
        <v>68</v>
      </c>
      <c r="C53" s="6" t="s">
        <v>99</v>
      </c>
      <c r="D53" s="14" t="s">
        <v>11</v>
      </c>
      <c r="E53" s="84">
        <v>23</v>
      </c>
      <c r="F53" s="15"/>
      <c r="G53" s="1"/>
      <c r="H53" s="4"/>
      <c r="I53" s="15"/>
      <c r="J53" s="15"/>
      <c r="K53" s="4"/>
      <c r="L53" s="17"/>
      <c r="M53" s="17"/>
      <c r="N53" s="15"/>
      <c r="O53" s="17"/>
      <c r="P53" s="1"/>
    </row>
    <row r="54" spans="1:16" ht="12.75">
      <c r="A54" s="2">
        <v>21</v>
      </c>
      <c r="B54" s="57" t="s">
        <v>68</v>
      </c>
      <c r="C54" s="16" t="s">
        <v>80</v>
      </c>
      <c r="D54" s="14" t="s">
        <v>11</v>
      </c>
      <c r="E54" s="84">
        <v>158</v>
      </c>
      <c r="F54" s="15"/>
      <c r="G54" s="15"/>
      <c r="H54" s="15"/>
      <c r="I54" s="14"/>
      <c r="J54" s="15"/>
      <c r="K54" s="1"/>
      <c r="L54" s="15"/>
      <c r="M54" s="15"/>
      <c r="N54" s="17"/>
      <c r="O54" s="15"/>
      <c r="P54" s="1"/>
    </row>
    <row r="55" spans="1:16" ht="12.75">
      <c r="A55" s="2"/>
      <c r="B55" s="57"/>
      <c r="C55" s="16" t="s">
        <v>82</v>
      </c>
      <c r="D55" s="14"/>
      <c r="E55" s="15"/>
      <c r="F55" s="15"/>
      <c r="G55" s="15"/>
      <c r="H55" s="15"/>
      <c r="I55" s="14"/>
      <c r="J55" s="15"/>
      <c r="K55" s="1"/>
      <c r="L55" s="15"/>
      <c r="M55" s="15"/>
      <c r="N55" s="17"/>
      <c r="O55" s="15"/>
      <c r="P55" s="1"/>
    </row>
    <row r="56" spans="1:16" ht="12.75">
      <c r="A56" s="2">
        <v>22</v>
      </c>
      <c r="B56" s="57" t="s">
        <v>68</v>
      </c>
      <c r="C56" s="16" t="s">
        <v>78</v>
      </c>
      <c r="D56" s="14" t="s">
        <v>1</v>
      </c>
      <c r="E56" s="59">
        <v>1368</v>
      </c>
      <c r="F56" s="15"/>
      <c r="G56" s="15"/>
      <c r="H56" s="15"/>
      <c r="I56" s="15"/>
      <c r="J56" s="15"/>
      <c r="K56" s="1"/>
      <c r="L56" s="15"/>
      <c r="M56" s="15"/>
      <c r="N56" s="17"/>
      <c r="O56" s="15"/>
      <c r="P56" s="1"/>
    </row>
    <row r="57" spans="1:16" ht="12.75">
      <c r="A57" s="2"/>
      <c r="B57" s="57"/>
      <c r="C57" s="16" t="s">
        <v>79</v>
      </c>
      <c r="D57" s="14"/>
      <c r="E57" s="59"/>
      <c r="F57" s="15"/>
      <c r="G57" s="15"/>
      <c r="H57" s="15"/>
      <c r="I57" s="14"/>
      <c r="J57" s="15"/>
      <c r="K57" s="1"/>
      <c r="L57" s="15"/>
      <c r="M57" s="15"/>
      <c r="N57" s="17"/>
      <c r="O57" s="15"/>
      <c r="P57" s="1"/>
    </row>
    <row r="58" spans="1:16" ht="12.75">
      <c r="A58" s="2">
        <v>23</v>
      </c>
      <c r="B58" s="57" t="s">
        <v>68</v>
      </c>
      <c r="C58" s="6" t="s">
        <v>159</v>
      </c>
      <c r="D58" s="14" t="s">
        <v>11</v>
      </c>
      <c r="E58" s="84">
        <v>2</v>
      </c>
      <c r="F58" s="15"/>
      <c r="G58" s="1"/>
      <c r="H58" s="4"/>
      <c r="I58" s="15"/>
      <c r="J58" s="17"/>
      <c r="K58" s="4"/>
      <c r="L58" s="17"/>
      <c r="M58" s="17"/>
      <c r="N58" s="17"/>
      <c r="O58" s="17"/>
      <c r="P58" s="17"/>
    </row>
    <row r="59" spans="1:16" ht="12.75">
      <c r="A59" s="2"/>
      <c r="B59" s="57"/>
      <c r="C59" s="6" t="s">
        <v>163</v>
      </c>
      <c r="D59" s="14"/>
      <c r="E59" s="84"/>
      <c r="F59" s="15"/>
      <c r="G59" s="1"/>
      <c r="H59" s="4"/>
      <c r="I59" s="15"/>
      <c r="J59" s="17"/>
      <c r="K59" s="4"/>
      <c r="L59" s="17"/>
      <c r="M59" s="17"/>
      <c r="N59" s="17"/>
      <c r="O59" s="17"/>
      <c r="P59" s="17"/>
    </row>
    <row r="60" spans="1:16" ht="12.75">
      <c r="A60" s="2"/>
      <c r="B60" s="14"/>
      <c r="C60" s="6" t="s">
        <v>164</v>
      </c>
      <c r="D60" s="14"/>
      <c r="E60" s="84"/>
      <c r="F60" s="15"/>
      <c r="G60" s="1"/>
      <c r="H60" s="4"/>
      <c r="I60" s="15"/>
      <c r="J60" s="17"/>
      <c r="K60" s="4"/>
      <c r="L60" s="17"/>
      <c r="M60" s="17"/>
      <c r="N60" s="17"/>
      <c r="O60" s="17"/>
      <c r="P60" s="17"/>
    </row>
    <row r="61" spans="1:16" ht="12.75">
      <c r="A61" s="2"/>
      <c r="B61" s="57"/>
      <c r="C61" s="6" t="s">
        <v>165</v>
      </c>
      <c r="D61" s="14"/>
      <c r="E61" s="84"/>
      <c r="F61" s="15"/>
      <c r="G61" s="1"/>
      <c r="H61" s="4"/>
      <c r="I61" s="15"/>
      <c r="J61" s="17"/>
      <c r="K61" s="4"/>
      <c r="L61" s="17"/>
      <c r="M61" s="17"/>
      <c r="N61" s="17"/>
      <c r="O61" s="17"/>
      <c r="P61" s="17"/>
    </row>
    <row r="62" spans="1:16" ht="12.75">
      <c r="A62" s="2">
        <v>24</v>
      </c>
      <c r="B62" s="57" t="s">
        <v>68</v>
      </c>
      <c r="C62" s="6" t="s">
        <v>105</v>
      </c>
      <c r="D62" s="14" t="s">
        <v>11</v>
      </c>
      <c r="E62" s="84">
        <v>2</v>
      </c>
      <c r="F62" s="15"/>
      <c r="G62" s="1"/>
      <c r="H62" s="4"/>
      <c r="I62" s="15"/>
      <c r="J62" s="17"/>
      <c r="K62" s="4"/>
      <c r="L62" s="17"/>
      <c r="M62" s="17"/>
      <c r="N62" s="17"/>
      <c r="O62" s="17"/>
      <c r="P62" s="17"/>
    </row>
    <row r="63" spans="1:16" ht="12.75">
      <c r="A63" s="2"/>
      <c r="B63" s="57"/>
      <c r="C63" s="6" t="s">
        <v>166</v>
      </c>
      <c r="D63" s="14"/>
      <c r="E63" s="84"/>
      <c r="F63" s="15"/>
      <c r="G63" s="1"/>
      <c r="H63" s="4"/>
      <c r="I63" s="15"/>
      <c r="J63" s="17"/>
      <c r="K63" s="4"/>
      <c r="L63" s="17"/>
      <c r="M63" s="17"/>
      <c r="N63" s="17"/>
      <c r="O63" s="17"/>
      <c r="P63" s="17"/>
    </row>
    <row r="64" spans="1:16" ht="12.75">
      <c r="A64" s="2"/>
      <c r="B64" s="14"/>
      <c r="C64" s="6" t="s">
        <v>167</v>
      </c>
      <c r="D64" s="14"/>
      <c r="E64" s="84"/>
      <c r="F64" s="15"/>
      <c r="G64" s="1"/>
      <c r="H64" s="4"/>
      <c r="I64" s="15"/>
      <c r="J64" s="17"/>
      <c r="K64" s="4"/>
      <c r="L64" s="17"/>
      <c r="M64" s="17"/>
      <c r="N64" s="17"/>
      <c r="O64" s="17"/>
      <c r="P64" s="17"/>
    </row>
    <row r="65" spans="1:16" ht="12.75">
      <c r="A65" s="2">
        <v>25</v>
      </c>
      <c r="B65" s="57" t="s">
        <v>68</v>
      </c>
      <c r="C65" s="6" t="s">
        <v>105</v>
      </c>
      <c r="D65" s="14" t="s">
        <v>11</v>
      </c>
      <c r="E65" s="84">
        <v>2</v>
      </c>
      <c r="F65" s="15"/>
      <c r="G65" s="1"/>
      <c r="H65" s="4"/>
      <c r="I65" s="15"/>
      <c r="J65" s="17"/>
      <c r="K65" s="4"/>
      <c r="L65" s="17"/>
      <c r="M65" s="17"/>
      <c r="N65" s="17"/>
      <c r="O65" s="17"/>
      <c r="P65" s="17"/>
    </row>
    <row r="66" spans="1:16" ht="12.75">
      <c r="A66" s="2"/>
      <c r="B66" s="57"/>
      <c r="C66" s="6" t="s">
        <v>106</v>
      </c>
      <c r="D66" s="14"/>
      <c r="E66" s="84"/>
      <c r="F66" s="15"/>
      <c r="G66" s="1"/>
      <c r="H66" s="4"/>
      <c r="I66" s="15"/>
      <c r="J66" s="17"/>
      <c r="K66" s="4"/>
      <c r="L66" s="17"/>
      <c r="M66" s="17"/>
      <c r="N66" s="17"/>
      <c r="O66" s="17"/>
      <c r="P66" s="17"/>
    </row>
    <row r="67" spans="1:16" ht="12.75">
      <c r="A67" s="2"/>
      <c r="B67" s="14"/>
      <c r="C67" s="6" t="s">
        <v>158</v>
      </c>
      <c r="D67" s="14"/>
      <c r="E67" s="84"/>
      <c r="F67" s="15"/>
      <c r="G67" s="1"/>
      <c r="H67" s="4"/>
      <c r="I67" s="15"/>
      <c r="J67" s="17"/>
      <c r="K67" s="4"/>
      <c r="L67" s="17"/>
      <c r="M67" s="17"/>
      <c r="N67" s="17"/>
      <c r="O67" s="17"/>
      <c r="P67" s="17"/>
    </row>
    <row r="68" spans="1:16" ht="12.75">
      <c r="A68" s="2">
        <v>26</v>
      </c>
      <c r="B68" s="57" t="s">
        <v>68</v>
      </c>
      <c r="C68" s="6" t="s">
        <v>159</v>
      </c>
      <c r="D68" s="14" t="s">
        <v>11</v>
      </c>
      <c r="E68" s="84">
        <v>2</v>
      </c>
      <c r="F68" s="15"/>
      <c r="G68" s="1"/>
      <c r="H68" s="4"/>
      <c r="I68" s="15"/>
      <c r="J68" s="17"/>
      <c r="K68" s="4"/>
      <c r="L68" s="17"/>
      <c r="M68" s="17"/>
      <c r="N68" s="17"/>
      <c r="O68" s="17"/>
      <c r="P68" s="17"/>
    </row>
    <row r="69" spans="1:16" ht="12.75">
      <c r="A69" s="2"/>
      <c r="B69" s="57"/>
      <c r="C69" s="6" t="s">
        <v>160</v>
      </c>
      <c r="D69" s="14"/>
      <c r="E69" s="84"/>
      <c r="F69" s="15"/>
      <c r="G69" s="1"/>
      <c r="H69" s="4"/>
      <c r="I69" s="15"/>
      <c r="J69" s="17"/>
      <c r="K69" s="4"/>
      <c r="L69" s="17"/>
      <c r="M69" s="17"/>
      <c r="N69" s="17"/>
      <c r="O69" s="17"/>
      <c r="P69" s="17"/>
    </row>
    <row r="70" spans="1:16" ht="12.75">
      <c r="A70" s="2"/>
      <c r="B70" s="14"/>
      <c r="C70" s="6" t="s">
        <v>161</v>
      </c>
      <c r="D70" s="14"/>
      <c r="E70" s="84"/>
      <c r="F70" s="15"/>
      <c r="G70" s="1"/>
      <c r="H70" s="4"/>
      <c r="I70" s="15"/>
      <c r="J70" s="17"/>
      <c r="K70" s="4"/>
      <c r="L70" s="17"/>
      <c r="M70" s="17"/>
      <c r="N70" s="17"/>
      <c r="O70" s="17"/>
      <c r="P70" s="17"/>
    </row>
    <row r="71" spans="1:16" ht="12.75">
      <c r="A71" s="2"/>
      <c r="B71" s="57"/>
      <c r="C71" s="6" t="s">
        <v>162</v>
      </c>
      <c r="D71" s="14"/>
      <c r="E71" s="84"/>
      <c r="F71" s="15"/>
      <c r="G71" s="1"/>
      <c r="H71" s="4"/>
      <c r="I71" s="15"/>
      <c r="J71" s="17"/>
      <c r="K71" s="4"/>
      <c r="L71" s="17"/>
      <c r="M71" s="17"/>
      <c r="N71" s="17"/>
      <c r="O71" s="17"/>
      <c r="P71" s="17"/>
    </row>
    <row r="72" spans="1:16" ht="12.75">
      <c r="A72" s="2">
        <v>27</v>
      </c>
      <c r="B72" s="57" t="s">
        <v>68</v>
      </c>
      <c r="C72" s="6" t="s">
        <v>81</v>
      </c>
      <c r="D72" s="14" t="s">
        <v>53</v>
      </c>
      <c r="E72" s="84">
        <v>1</v>
      </c>
      <c r="F72" s="15"/>
      <c r="G72" s="15"/>
      <c r="H72" s="4"/>
      <c r="I72" s="15"/>
      <c r="J72" s="15"/>
      <c r="K72" s="4"/>
      <c r="L72" s="17"/>
      <c r="M72" s="17"/>
      <c r="N72" s="17"/>
      <c r="O72" s="17"/>
      <c r="P72" s="17"/>
    </row>
    <row r="73" spans="1:16" ht="12.75">
      <c r="A73" s="2"/>
      <c r="B73" s="51"/>
      <c r="C73" s="12" t="s">
        <v>9</v>
      </c>
      <c r="D73" s="12" t="s">
        <v>86</v>
      </c>
      <c r="E73" s="12"/>
      <c r="F73" s="52"/>
      <c r="G73" s="52"/>
      <c r="H73" s="5"/>
      <c r="I73" s="52"/>
      <c r="J73" s="5"/>
      <c r="K73" s="5"/>
      <c r="L73" s="105">
        <f>SUM(L17:L72)</f>
        <v>0</v>
      </c>
      <c r="M73" s="105">
        <f>SUM(M17:M72)</f>
        <v>0</v>
      </c>
      <c r="N73" s="105">
        <f>SUM(N17:N72)</f>
        <v>0</v>
      </c>
      <c r="O73" s="105">
        <f>SUM(O17:O72)</f>
        <v>0</v>
      </c>
      <c r="P73" s="105">
        <f>SUM(P17:P72)</f>
        <v>0</v>
      </c>
    </row>
    <row r="74" spans="1:16" ht="12.75">
      <c r="A74" s="2"/>
      <c r="B74" s="2"/>
      <c r="C74" s="157" t="s">
        <v>170</v>
      </c>
      <c r="D74" s="158"/>
      <c r="E74" s="158"/>
      <c r="F74" s="158"/>
      <c r="G74" s="158"/>
      <c r="H74" s="158"/>
      <c r="I74" s="158"/>
      <c r="J74" s="158"/>
      <c r="K74" s="159"/>
      <c r="L74" s="4"/>
      <c r="M74" s="4"/>
      <c r="N74" s="15"/>
      <c r="O74" s="3"/>
      <c r="P74" s="2"/>
    </row>
    <row r="75" spans="1:16" ht="12.75">
      <c r="A75" s="2"/>
      <c r="B75" s="2"/>
      <c r="C75" s="167" t="s">
        <v>10</v>
      </c>
      <c r="D75" s="167"/>
      <c r="E75" s="167"/>
      <c r="F75" s="167"/>
      <c r="G75" s="167"/>
      <c r="H75" s="167"/>
      <c r="I75" s="167"/>
      <c r="J75" s="167"/>
      <c r="K75" s="167"/>
      <c r="L75" s="13">
        <f>SUM(L73)</f>
        <v>0</v>
      </c>
      <c r="M75" s="13">
        <f>SUM(M73)</f>
        <v>0</v>
      </c>
      <c r="N75" s="13"/>
      <c r="O75" s="13">
        <f>SUM(O73)</f>
        <v>0</v>
      </c>
      <c r="P75" s="13">
        <f>M75+N75+O75</f>
        <v>0</v>
      </c>
    </row>
    <row r="76" spans="1:16" ht="12.75">
      <c r="A76" s="160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95" t="s">
        <v>98</v>
      </c>
      <c r="N76" s="80"/>
      <c r="O76" s="80"/>
      <c r="P76" s="80">
        <f>SUM(P75)</f>
        <v>0</v>
      </c>
    </row>
    <row r="77" spans="1:16" ht="12.75">
      <c r="A77" s="146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</row>
    <row r="78" spans="1:16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</row>
    <row r="79" spans="1:16" ht="12.75">
      <c r="A79" s="131"/>
      <c r="B79" s="131"/>
      <c r="C79" s="162"/>
      <c r="D79" s="162"/>
      <c r="E79" s="162"/>
      <c r="F79" s="131"/>
      <c r="G79" s="131"/>
      <c r="H79" s="131"/>
      <c r="I79" s="131"/>
      <c r="J79" s="131"/>
      <c r="K79" s="131"/>
      <c r="L79" s="162"/>
      <c r="M79" s="162"/>
      <c r="N79" s="162"/>
      <c r="O79" s="162"/>
      <c r="P79" s="162"/>
    </row>
    <row r="80" spans="1:16" ht="12.75">
      <c r="A80" s="131"/>
      <c r="B80" s="131"/>
      <c r="C80" s="137"/>
      <c r="D80" s="137"/>
      <c r="E80" s="137"/>
      <c r="F80" s="131"/>
      <c r="G80" s="131"/>
      <c r="H80" s="131"/>
      <c r="I80" s="131"/>
      <c r="J80" s="131"/>
      <c r="K80" s="131"/>
      <c r="L80" s="137"/>
      <c r="M80" s="137"/>
      <c r="N80" s="137"/>
      <c r="O80" s="137"/>
      <c r="P80" s="137"/>
    </row>
    <row r="81" spans="1:16" ht="12.75">
      <c r="A81" s="131"/>
      <c r="B81" s="131"/>
      <c r="C81" s="2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</row>
    <row r="83" spans="1:16" ht="12.75">
      <c r="A83" s="1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</sheetData>
  <sheetProtection/>
  <mergeCells count="38">
    <mergeCell ref="A9:B9"/>
    <mergeCell ref="A6:B6"/>
    <mergeCell ref="A81:B81"/>
    <mergeCell ref="D81:P81"/>
    <mergeCell ref="D9:E9"/>
    <mergeCell ref="F9:H9"/>
    <mergeCell ref="I9:L9"/>
    <mergeCell ref="M9:N9"/>
    <mergeCell ref="L79:P79"/>
    <mergeCell ref="A76:L76"/>
    <mergeCell ref="C75:K75"/>
    <mergeCell ref="A11:P11"/>
    <mergeCell ref="F80:K80"/>
    <mergeCell ref="C74:K74"/>
    <mergeCell ref="F79:H79"/>
    <mergeCell ref="I79:K79"/>
    <mergeCell ref="A77:P77"/>
    <mergeCell ref="A78:P78"/>
    <mergeCell ref="A1:P1"/>
    <mergeCell ref="A2:P2"/>
    <mergeCell ref="A3:P3"/>
    <mergeCell ref="A4:P4"/>
    <mergeCell ref="C8:P8"/>
    <mergeCell ref="O10:P10"/>
    <mergeCell ref="A5:B5"/>
    <mergeCell ref="C5:P5"/>
    <mergeCell ref="C7:P7"/>
    <mergeCell ref="A8:B8"/>
    <mergeCell ref="C6:P6"/>
    <mergeCell ref="A7:B7"/>
    <mergeCell ref="A79:B79"/>
    <mergeCell ref="A10:I10"/>
    <mergeCell ref="J10:K10"/>
    <mergeCell ref="L80:P80"/>
    <mergeCell ref="F12:K12"/>
    <mergeCell ref="C79:E79"/>
    <mergeCell ref="A80:B80"/>
    <mergeCell ref="C80:E80"/>
  </mergeCells>
  <printOptions gridLines="1"/>
  <pageMargins left="0.17" right="0.2" top="0.3" bottom="0.33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13">
      <selection activeCell="S26" sqref="S26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36.875" style="0" customWidth="1"/>
    <col min="4" max="4" width="5.625" style="0" customWidth="1"/>
    <col min="5" max="5" width="7.125" style="0" customWidth="1"/>
    <col min="6" max="6" width="6.125" style="0" customWidth="1"/>
    <col min="7" max="7" width="6.625" style="0" customWidth="1"/>
    <col min="8" max="8" width="6.375" style="0" customWidth="1"/>
    <col min="9" max="9" width="6.875" style="0" customWidth="1"/>
    <col min="10" max="10" width="6.00390625" style="0" customWidth="1"/>
    <col min="11" max="11" width="6.875" style="0" customWidth="1"/>
    <col min="12" max="12" width="7.75390625" style="0" customWidth="1"/>
    <col min="13" max="13" width="8.375" style="0" customWidth="1"/>
    <col min="15" max="15" width="8.125" style="0" customWidth="1"/>
    <col min="16" max="16" width="9.25390625" style="0" customWidth="1"/>
  </cols>
  <sheetData>
    <row r="1" spans="1:16" s="7" customFormat="1" ht="21" customHeight="1">
      <c r="A1" s="166" t="s">
        <v>129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56" customFormat="1" ht="17.25" customHeight="1">
      <c r="A2" s="129" t="s">
        <v>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s="56" customFormat="1" ht="12.75">
      <c r="A3" s="137" t="s">
        <v>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56" customFormat="1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s="56" customFormat="1" ht="14.25" customHeight="1">
      <c r="A5" s="134" t="s">
        <v>13</v>
      </c>
      <c r="B5" s="134"/>
      <c r="C5" s="147" t="s">
        <v>130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s="56" customFormat="1" ht="14.25" customHeight="1">
      <c r="A6" s="134" t="s">
        <v>14</v>
      </c>
      <c r="B6" s="134"/>
      <c r="C6" s="147" t="s">
        <v>130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s="56" customFormat="1" ht="14.25" customHeight="1">
      <c r="A7" s="134" t="s">
        <v>15</v>
      </c>
      <c r="B7" s="134"/>
      <c r="C7" s="147" t="s">
        <v>128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s="56" customFormat="1" ht="14.25" customHeight="1">
      <c r="A8" s="134" t="s">
        <v>16</v>
      </c>
      <c r="B8" s="134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s="56" customFormat="1" ht="12.75">
      <c r="A9" s="134"/>
      <c r="B9" s="134"/>
      <c r="C9" s="20"/>
      <c r="D9" s="137"/>
      <c r="E9" s="137"/>
      <c r="F9" s="151"/>
      <c r="G9" s="151"/>
      <c r="H9" s="151"/>
      <c r="I9" s="137" t="s">
        <v>17</v>
      </c>
      <c r="J9" s="137"/>
      <c r="K9" s="137"/>
      <c r="L9" s="137"/>
      <c r="M9" s="171"/>
      <c r="N9" s="172"/>
      <c r="O9" s="18" t="s">
        <v>86</v>
      </c>
      <c r="P9" s="19"/>
    </row>
    <row r="10" spans="1:16" s="55" customFormat="1" ht="14.2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 t="s">
        <v>18</v>
      </c>
      <c r="K10" s="131"/>
      <c r="L10" s="21"/>
      <c r="M10" s="18" t="s">
        <v>19</v>
      </c>
      <c r="N10" s="22"/>
      <c r="O10" s="147"/>
      <c r="P10" s="147"/>
    </row>
    <row r="11" spans="1:16" ht="13.5" thickBo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8" ht="13.5" thickBot="1">
      <c r="A12" s="23" t="s">
        <v>20</v>
      </c>
      <c r="B12" s="23"/>
      <c r="C12" s="24"/>
      <c r="D12" s="23" t="s">
        <v>3</v>
      </c>
      <c r="E12" s="25" t="s">
        <v>4</v>
      </c>
      <c r="F12" s="154" t="s">
        <v>21</v>
      </c>
      <c r="G12" s="155"/>
      <c r="H12" s="155"/>
      <c r="I12" s="155"/>
      <c r="J12" s="155"/>
      <c r="K12" s="156"/>
      <c r="L12" s="154" t="s">
        <v>171</v>
      </c>
      <c r="M12" s="155"/>
      <c r="N12" s="155"/>
      <c r="O12" s="155"/>
      <c r="P12" s="156"/>
      <c r="R12" s="85"/>
    </row>
    <row r="13" spans="1:16" ht="12.75">
      <c r="A13" s="28" t="s">
        <v>22</v>
      </c>
      <c r="B13" s="28" t="s">
        <v>23</v>
      </c>
      <c r="C13" s="28" t="s">
        <v>24</v>
      </c>
      <c r="D13" s="28" t="s">
        <v>6</v>
      </c>
      <c r="E13" s="29" t="s">
        <v>7</v>
      </c>
      <c r="F13" s="28" t="s">
        <v>25</v>
      </c>
      <c r="G13" s="23" t="s">
        <v>26</v>
      </c>
      <c r="H13" s="23" t="s">
        <v>27</v>
      </c>
      <c r="I13" s="23" t="s">
        <v>28</v>
      </c>
      <c r="J13" s="23" t="s">
        <v>29</v>
      </c>
      <c r="K13" s="23" t="s">
        <v>30</v>
      </c>
      <c r="L13" s="30" t="s">
        <v>31</v>
      </c>
      <c r="M13" s="23" t="s">
        <v>27</v>
      </c>
      <c r="N13" s="23" t="s">
        <v>28</v>
      </c>
      <c r="O13" s="23" t="s">
        <v>29</v>
      </c>
      <c r="P13" s="23" t="s">
        <v>30</v>
      </c>
    </row>
    <row r="14" spans="1:16" ht="12.75">
      <c r="A14" s="28"/>
      <c r="B14" s="28"/>
      <c r="C14" s="28"/>
      <c r="D14" s="28"/>
      <c r="E14" s="29"/>
      <c r="F14" s="28" t="s">
        <v>32</v>
      </c>
      <c r="G14" s="28" t="s">
        <v>91</v>
      </c>
      <c r="H14" s="28" t="s">
        <v>33</v>
      </c>
      <c r="I14" s="28" t="s">
        <v>34</v>
      </c>
      <c r="J14" s="28" t="s">
        <v>35</v>
      </c>
      <c r="K14" s="28" t="s">
        <v>86</v>
      </c>
      <c r="L14" s="31" t="s">
        <v>36</v>
      </c>
      <c r="M14" s="28" t="s">
        <v>33</v>
      </c>
      <c r="N14" s="28" t="s">
        <v>34</v>
      </c>
      <c r="O14" s="28" t="s">
        <v>35</v>
      </c>
      <c r="P14" s="28" t="s">
        <v>86</v>
      </c>
    </row>
    <row r="15" spans="1:16" ht="13.5" thickBot="1">
      <c r="A15" s="32" t="s">
        <v>8</v>
      </c>
      <c r="B15" s="32"/>
      <c r="C15" s="32"/>
      <c r="D15" s="32"/>
      <c r="E15" s="33"/>
      <c r="F15" s="32" t="s">
        <v>37</v>
      </c>
      <c r="G15" s="32" t="s">
        <v>92</v>
      </c>
      <c r="H15" s="32" t="s">
        <v>86</v>
      </c>
      <c r="I15" s="32" t="s">
        <v>86</v>
      </c>
      <c r="J15" s="32" t="s">
        <v>86</v>
      </c>
      <c r="K15" s="32"/>
      <c r="L15" s="34" t="s">
        <v>37</v>
      </c>
      <c r="M15" s="32" t="s">
        <v>86</v>
      </c>
      <c r="N15" s="32" t="s">
        <v>86</v>
      </c>
      <c r="O15" s="32" t="s">
        <v>86</v>
      </c>
      <c r="P15" s="32"/>
    </row>
    <row r="16" spans="1:16" ht="13.5" thickBot="1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35">
        <v>16</v>
      </c>
    </row>
    <row r="17" spans="1:16" ht="13.5" customHeight="1">
      <c r="A17" s="57">
        <v>1</v>
      </c>
      <c r="B17" s="57" t="s">
        <v>68</v>
      </c>
      <c r="C17" s="62" t="s">
        <v>63</v>
      </c>
      <c r="D17" s="57" t="s">
        <v>53</v>
      </c>
      <c r="E17" s="83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20" ht="12.75">
      <c r="A18" s="14"/>
      <c r="B18" s="14"/>
      <c r="C18" s="16" t="s">
        <v>110</v>
      </c>
      <c r="D18" s="14"/>
      <c r="E18" s="84"/>
      <c r="F18" s="63"/>
      <c r="G18" s="15"/>
      <c r="H18" s="15"/>
      <c r="I18" s="64"/>
      <c r="J18" s="15"/>
      <c r="K18" s="17"/>
      <c r="L18" s="17"/>
      <c r="M18" s="17"/>
      <c r="N18" s="15"/>
      <c r="O18" s="17"/>
      <c r="P18" s="17"/>
      <c r="R18" s="108"/>
      <c r="S18" s="108"/>
      <c r="T18" s="108"/>
    </row>
    <row r="19" spans="1:21" s="56" customFormat="1" ht="12.75">
      <c r="A19" s="14"/>
      <c r="B19" s="14"/>
      <c r="C19" s="65" t="s">
        <v>83</v>
      </c>
      <c r="D19" s="66" t="s">
        <v>11</v>
      </c>
      <c r="E19" s="84">
        <v>6</v>
      </c>
      <c r="F19" s="17"/>
      <c r="G19" s="17"/>
      <c r="H19" s="15"/>
      <c r="I19" s="15"/>
      <c r="J19" s="15"/>
      <c r="K19" s="17"/>
      <c r="L19" s="17"/>
      <c r="M19" s="17"/>
      <c r="N19" s="15"/>
      <c r="O19" s="17"/>
      <c r="P19" s="17"/>
      <c r="R19" s="54"/>
      <c r="S19" s="55"/>
      <c r="T19" s="55"/>
      <c r="U19" s="55"/>
    </row>
    <row r="20" spans="1:16" ht="12.75">
      <c r="A20" s="14" t="s">
        <v>70</v>
      </c>
      <c r="B20" s="14"/>
      <c r="C20" s="65" t="s">
        <v>119</v>
      </c>
      <c r="D20" s="66" t="s">
        <v>11</v>
      </c>
      <c r="E20" s="84">
        <v>6</v>
      </c>
      <c r="F20" s="17"/>
      <c r="G20" s="17"/>
      <c r="H20" s="15"/>
      <c r="I20" s="15"/>
      <c r="J20" s="15"/>
      <c r="K20" s="17"/>
      <c r="L20" s="17"/>
      <c r="M20" s="17"/>
      <c r="N20" s="15"/>
      <c r="O20" s="17"/>
      <c r="P20" s="17"/>
    </row>
    <row r="21" spans="1:21" ht="12.75">
      <c r="A21" s="14"/>
      <c r="B21" s="14"/>
      <c r="C21" s="65" t="s">
        <v>132</v>
      </c>
      <c r="D21" s="66" t="s">
        <v>11</v>
      </c>
      <c r="E21" s="84">
        <v>1</v>
      </c>
      <c r="F21" s="63"/>
      <c r="G21" s="15"/>
      <c r="H21" s="15"/>
      <c r="I21" s="15"/>
      <c r="J21" s="15"/>
      <c r="K21" s="17"/>
      <c r="L21" s="17"/>
      <c r="M21" s="17"/>
      <c r="N21" s="15"/>
      <c r="O21" s="17"/>
      <c r="P21" s="17"/>
      <c r="R21" s="54"/>
      <c r="S21" s="55"/>
      <c r="T21" s="7"/>
      <c r="U21" s="7"/>
    </row>
    <row r="22" spans="1:21" ht="12.75">
      <c r="A22" s="14"/>
      <c r="B22" s="14"/>
      <c r="C22" s="65" t="s">
        <v>120</v>
      </c>
      <c r="D22" s="66" t="s">
        <v>11</v>
      </c>
      <c r="E22" s="84">
        <v>1</v>
      </c>
      <c r="F22" s="63"/>
      <c r="G22" s="15"/>
      <c r="H22" s="15"/>
      <c r="I22" s="15"/>
      <c r="J22" s="15"/>
      <c r="K22" s="17"/>
      <c r="L22" s="17"/>
      <c r="M22" s="17"/>
      <c r="N22" s="15"/>
      <c r="O22" s="17"/>
      <c r="P22" s="17"/>
      <c r="R22" s="54"/>
      <c r="S22" s="55"/>
      <c r="T22" s="7"/>
      <c r="U22" s="7"/>
    </row>
    <row r="23" spans="1:21" ht="12.75">
      <c r="A23" s="14"/>
      <c r="B23" s="14"/>
      <c r="C23" s="65" t="s">
        <v>122</v>
      </c>
      <c r="D23" s="66" t="s">
        <v>11</v>
      </c>
      <c r="E23" s="84">
        <v>1</v>
      </c>
      <c r="F23" s="63"/>
      <c r="G23" s="15"/>
      <c r="H23" s="15"/>
      <c r="I23" s="15"/>
      <c r="J23" s="15"/>
      <c r="K23" s="17"/>
      <c r="L23" s="17"/>
      <c r="M23" s="17"/>
      <c r="N23" s="15"/>
      <c r="O23" s="17"/>
      <c r="P23" s="17"/>
      <c r="R23" s="54"/>
      <c r="S23" s="55"/>
      <c r="T23" s="7"/>
      <c r="U23" s="7"/>
    </row>
    <row r="24" spans="1:16" ht="12.75">
      <c r="A24" s="14"/>
      <c r="B24" s="14"/>
      <c r="C24" s="65" t="s">
        <v>64</v>
      </c>
      <c r="D24" s="66" t="s">
        <v>65</v>
      </c>
      <c r="E24" s="15">
        <v>102</v>
      </c>
      <c r="F24" s="17"/>
      <c r="G24" s="15"/>
      <c r="H24" s="15"/>
      <c r="I24" s="15"/>
      <c r="J24" s="15"/>
      <c r="K24" s="17"/>
      <c r="L24" s="17"/>
      <c r="M24" s="17"/>
      <c r="N24" s="15"/>
      <c r="O24" s="17"/>
      <c r="P24" s="17"/>
    </row>
    <row r="25" spans="1:16" ht="12.75">
      <c r="A25" s="14"/>
      <c r="B25" s="14"/>
      <c r="C25" s="65" t="s">
        <v>66</v>
      </c>
      <c r="D25" s="66" t="s">
        <v>54</v>
      </c>
      <c r="E25" s="15">
        <v>0.63</v>
      </c>
      <c r="F25" s="17"/>
      <c r="G25" s="15"/>
      <c r="H25" s="15"/>
      <c r="I25" s="15"/>
      <c r="J25" s="15"/>
      <c r="K25" s="17"/>
      <c r="L25" s="17"/>
      <c r="M25" s="17"/>
      <c r="N25" s="15"/>
      <c r="O25" s="17"/>
      <c r="P25" s="17"/>
    </row>
    <row r="26" spans="1:16" s="56" customFormat="1" ht="12.75">
      <c r="A26" s="14">
        <v>2</v>
      </c>
      <c r="B26" s="14" t="s">
        <v>111</v>
      </c>
      <c r="C26" s="65" t="s">
        <v>131</v>
      </c>
      <c r="D26" s="2" t="s">
        <v>54</v>
      </c>
      <c r="E26" s="4">
        <v>4.5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56" customFormat="1" ht="12.75">
      <c r="A27" s="14"/>
      <c r="B27" s="14"/>
      <c r="C27" s="65" t="s">
        <v>112</v>
      </c>
      <c r="D27" s="66"/>
      <c r="E27" s="15"/>
      <c r="F27" s="17"/>
      <c r="G27" s="15"/>
      <c r="H27" s="15"/>
      <c r="I27" s="15"/>
      <c r="J27" s="15"/>
      <c r="K27" s="17"/>
      <c r="L27" s="15"/>
      <c r="M27" s="15"/>
      <c r="N27" s="15"/>
      <c r="O27" s="15"/>
      <c r="P27" s="17"/>
    </row>
    <row r="28" spans="1:16" s="56" customFormat="1" ht="12.75">
      <c r="A28" s="14"/>
      <c r="B28" s="14"/>
      <c r="C28" s="65" t="s">
        <v>168</v>
      </c>
      <c r="D28" s="66"/>
      <c r="E28" s="15"/>
      <c r="F28" s="17"/>
      <c r="G28" s="15"/>
      <c r="H28" s="15"/>
      <c r="I28" s="15"/>
      <c r="J28" s="15"/>
      <c r="K28" s="17"/>
      <c r="L28" s="15"/>
      <c r="M28" s="15"/>
      <c r="N28" s="15"/>
      <c r="O28" s="15"/>
      <c r="P28" s="17"/>
    </row>
    <row r="29" spans="1:16" s="55" customFormat="1" ht="12.75">
      <c r="A29" s="2">
        <v>3</v>
      </c>
      <c r="B29" s="103" t="s">
        <v>103</v>
      </c>
      <c r="C29" s="106" t="s">
        <v>113</v>
      </c>
      <c r="D29" s="2" t="s">
        <v>114</v>
      </c>
      <c r="E29" s="104">
        <v>0.422</v>
      </c>
      <c r="F29" s="4"/>
      <c r="G29" s="4"/>
      <c r="H29" s="4"/>
      <c r="I29" s="53"/>
      <c r="J29" s="4"/>
      <c r="K29" s="4"/>
      <c r="L29" s="4"/>
      <c r="M29" s="4"/>
      <c r="N29" s="4"/>
      <c r="O29" s="4"/>
      <c r="P29" s="4"/>
    </row>
    <row r="30" spans="1:16" s="56" customFormat="1" ht="12.75">
      <c r="A30" s="57"/>
      <c r="B30" s="14"/>
      <c r="C30" s="65" t="s">
        <v>115</v>
      </c>
      <c r="D30" s="66"/>
      <c r="E30" s="15"/>
      <c r="F30" s="17"/>
      <c r="G30" s="15"/>
      <c r="H30" s="15"/>
      <c r="I30" s="15"/>
      <c r="J30" s="15"/>
      <c r="K30" s="17"/>
      <c r="L30" s="15"/>
      <c r="M30" s="15"/>
      <c r="N30" s="15"/>
      <c r="O30" s="15"/>
      <c r="P30" s="15"/>
    </row>
    <row r="31" spans="1:16" s="55" customFormat="1" ht="12.75">
      <c r="A31" s="2">
        <v>4</v>
      </c>
      <c r="B31" s="103" t="s">
        <v>103</v>
      </c>
      <c r="C31" s="16" t="s">
        <v>116</v>
      </c>
      <c r="D31" s="2" t="s">
        <v>2</v>
      </c>
      <c r="E31" s="4">
        <v>19.2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55" customFormat="1" ht="12.75">
      <c r="A32" s="2"/>
      <c r="B32" s="103"/>
      <c r="C32" s="16" t="s">
        <v>117</v>
      </c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56" customFormat="1" ht="12.75">
      <c r="A33" s="57"/>
      <c r="B33" s="57"/>
      <c r="C33" s="67" t="s">
        <v>118</v>
      </c>
      <c r="D33" s="6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56" customFormat="1" ht="12.75">
      <c r="A34" s="57">
        <v>5</v>
      </c>
      <c r="B34" s="57" t="s">
        <v>68</v>
      </c>
      <c r="C34" s="62" t="s">
        <v>63</v>
      </c>
      <c r="D34" s="57" t="s">
        <v>53</v>
      </c>
      <c r="E34" s="83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56" customFormat="1" ht="12.75">
      <c r="A35" s="14"/>
      <c r="B35" s="14"/>
      <c r="C35" s="16" t="s">
        <v>134</v>
      </c>
      <c r="D35" s="14"/>
      <c r="E35" s="84"/>
      <c r="F35" s="63"/>
      <c r="G35" s="17"/>
      <c r="H35" s="15"/>
      <c r="I35" s="64"/>
      <c r="J35" s="15"/>
      <c r="K35" s="17"/>
      <c r="L35" s="17"/>
      <c r="M35" s="17"/>
      <c r="N35" s="15"/>
      <c r="O35" s="17"/>
      <c r="P35" s="17"/>
    </row>
    <row r="36" spans="1:21" s="56" customFormat="1" ht="12.75">
      <c r="A36" s="14"/>
      <c r="B36" s="14"/>
      <c r="C36" s="65" t="s">
        <v>83</v>
      </c>
      <c r="D36" s="66" t="s">
        <v>11</v>
      </c>
      <c r="E36" s="84">
        <v>1</v>
      </c>
      <c r="F36" s="17"/>
      <c r="G36" s="17"/>
      <c r="H36" s="15"/>
      <c r="I36" s="15"/>
      <c r="J36" s="15"/>
      <c r="K36" s="17"/>
      <c r="L36" s="17"/>
      <c r="M36" s="17"/>
      <c r="N36" s="15"/>
      <c r="O36" s="17"/>
      <c r="P36" s="17"/>
      <c r="R36" s="54"/>
      <c r="S36" s="55"/>
      <c r="T36" s="55"/>
      <c r="U36" s="55"/>
    </row>
    <row r="37" spans="1:16" ht="12.75">
      <c r="A37" s="14" t="s">
        <v>70</v>
      </c>
      <c r="B37" s="14"/>
      <c r="C37" s="65" t="s">
        <v>135</v>
      </c>
      <c r="D37" s="66" t="s">
        <v>11</v>
      </c>
      <c r="E37" s="84">
        <v>1</v>
      </c>
      <c r="F37" s="17"/>
      <c r="G37" s="17"/>
      <c r="H37" s="15"/>
      <c r="I37" s="15"/>
      <c r="J37" s="15"/>
      <c r="K37" s="17"/>
      <c r="L37" s="17"/>
      <c r="M37" s="17"/>
      <c r="N37" s="15"/>
      <c r="O37" s="17"/>
      <c r="P37" s="17"/>
    </row>
    <row r="38" spans="1:16" s="56" customFormat="1" ht="12.75">
      <c r="A38" s="14"/>
      <c r="B38" s="14"/>
      <c r="C38" s="65" t="s">
        <v>136</v>
      </c>
      <c r="D38" s="66" t="s">
        <v>11</v>
      </c>
      <c r="E38" s="84">
        <v>1</v>
      </c>
      <c r="F38" s="17"/>
      <c r="G38" s="17"/>
      <c r="H38" s="15"/>
      <c r="I38" s="15"/>
      <c r="J38" s="15"/>
      <c r="K38" s="17"/>
      <c r="L38" s="17"/>
      <c r="M38" s="17"/>
      <c r="N38" s="15"/>
      <c r="O38" s="17"/>
      <c r="P38" s="17"/>
    </row>
    <row r="39" spans="1:21" s="56" customFormat="1" ht="12.75">
      <c r="A39" s="14"/>
      <c r="B39" s="14"/>
      <c r="C39" s="65" t="s">
        <v>137</v>
      </c>
      <c r="D39" s="66" t="s">
        <v>11</v>
      </c>
      <c r="E39" s="84">
        <v>1</v>
      </c>
      <c r="F39" s="63"/>
      <c r="G39" s="15"/>
      <c r="H39" s="15"/>
      <c r="I39" s="15"/>
      <c r="J39" s="15"/>
      <c r="K39" s="17"/>
      <c r="L39" s="17"/>
      <c r="M39" s="17"/>
      <c r="N39" s="15"/>
      <c r="O39" s="17"/>
      <c r="P39" s="17"/>
      <c r="R39" s="54"/>
      <c r="S39" s="55"/>
      <c r="T39" s="55"/>
      <c r="U39" s="55"/>
    </row>
    <row r="40" spans="1:16" s="56" customFormat="1" ht="12.75">
      <c r="A40" s="14"/>
      <c r="B40" s="14"/>
      <c r="C40" s="65" t="s">
        <v>64</v>
      </c>
      <c r="D40" s="66" t="s">
        <v>65</v>
      </c>
      <c r="E40" s="15">
        <v>14</v>
      </c>
      <c r="F40" s="17"/>
      <c r="G40" s="17"/>
      <c r="H40" s="15"/>
      <c r="I40" s="15"/>
      <c r="J40" s="15"/>
      <c r="K40" s="17"/>
      <c r="L40" s="17"/>
      <c r="M40" s="17"/>
      <c r="N40" s="15"/>
      <c r="O40" s="17"/>
      <c r="P40" s="17"/>
    </row>
    <row r="41" spans="1:16" s="56" customFormat="1" ht="12.75">
      <c r="A41" s="14"/>
      <c r="B41" s="14"/>
      <c r="C41" s="65" t="s">
        <v>66</v>
      </c>
      <c r="D41" s="66" t="s">
        <v>54</v>
      </c>
      <c r="E41" s="15">
        <v>0.07</v>
      </c>
      <c r="F41" s="17"/>
      <c r="G41" s="17"/>
      <c r="H41" s="15"/>
      <c r="I41" s="15"/>
      <c r="J41" s="15"/>
      <c r="K41" s="17"/>
      <c r="L41" s="17"/>
      <c r="M41" s="17"/>
      <c r="N41" s="15"/>
      <c r="O41" s="17"/>
      <c r="P41" s="17"/>
    </row>
    <row r="42" spans="1:21" s="56" customFormat="1" ht="12.75">
      <c r="A42" s="14">
        <v>6</v>
      </c>
      <c r="B42" s="14" t="s">
        <v>68</v>
      </c>
      <c r="C42" s="67" t="s">
        <v>133</v>
      </c>
      <c r="D42" s="63" t="s">
        <v>11</v>
      </c>
      <c r="E42" s="83">
        <v>2</v>
      </c>
      <c r="F42" s="17"/>
      <c r="G42" s="17"/>
      <c r="H42" s="15"/>
      <c r="I42" s="17"/>
      <c r="J42" s="17"/>
      <c r="K42" s="17"/>
      <c r="L42" s="17"/>
      <c r="M42" s="17"/>
      <c r="N42" s="17"/>
      <c r="O42" s="17"/>
      <c r="P42" s="17"/>
      <c r="R42" s="54"/>
      <c r="S42" s="55"/>
      <c r="T42" s="55"/>
      <c r="U42" s="55"/>
    </row>
    <row r="43" spans="1:21" s="56" customFormat="1" ht="12.75">
      <c r="A43" s="14">
        <v>7</v>
      </c>
      <c r="B43" s="14" t="s">
        <v>68</v>
      </c>
      <c r="C43" s="67" t="s">
        <v>121</v>
      </c>
      <c r="D43" s="63" t="s">
        <v>11</v>
      </c>
      <c r="E43" s="83">
        <v>6</v>
      </c>
      <c r="F43" s="17"/>
      <c r="G43" s="17"/>
      <c r="H43" s="15"/>
      <c r="I43" s="17"/>
      <c r="J43" s="17"/>
      <c r="K43" s="17"/>
      <c r="L43" s="17"/>
      <c r="M43" s="17"/>
      <c r="N43" s="17"/>
      <c r="O43" s="17"/>
      <c r="P43" s="17"/>
      <c r="R43" s="54"/>
      <c r="S43" s="55"/>
      <c r="T43" s="55"/>
      <c r="U43" s="55"/>
    </row>
    <row r="44" spans="1:16" s="56" customFormat="1" ht="12.75">
      <c r="A44" s="14">
        <v>8</v>
      </c>
      <c r="B44" s="14" t="s">
        <v>68</v>
      </c>
      <c r="C44" s="67" t="s">
        <v>96</v>
      </c>
      <c r="D44" s="63" t="s">
        <v>54</v>
      </c>
      <c r="E44" s="17">
        <v>0.72</v>
      </c>
      <c r="F44" s="17"/>
      <c r="G44" s="17"/>
      <c r="H44" s="15"/>
      <c r="I44" s="17"/>
      <c r="J44" s="17"/>
      <c r="K44" s="17"/>
      <c r="L44" s="17"/>
      <c r="M44" s="17"/>
      <c r="N44" s="15"/>
      <c r="O44" s="17"/>
      <c r="P44" s="17"/>
    </row>
    <row r="45" spans="1:16" s="56" customFormat="1" ht="12.75">
      <c r="A45" s="2"/>
      <c r="B45" s="51"/>
      <c r="C45" s="12" t="s">
        <v>9</v>
      </c>
      <c r="D45" s="12" t="s">
        <v>86</v>
      </c>
      <c r="E45" s="12"/>
      <c r="F45" s="52"/>
      <c r="G45" s="52"/>
      <c r="H45" s="5"/>
      <c r="I45" s="52"/>
      <c r="J45" s="5"/>
      <c r="K45" s="5"/>
      <c r="L45" s="68">
        <f>SUM(L17:L44)</f>
        <v>0</v>
      </c>
      <c r="M45" s="68">
        <f>SUM(M17:M44)</f>
        <v>0</v>
      </c>
      <c r="N45" s="68">
        <f>SUM(N17:N44)</f>
        <v>0</v>
      </c>
      <c r="O45" s="68">
        <f>SUM(O17:O44)</f>
        <v>0</v>
      </c>
      <c r="P45" s="68">
        <f>SUM(P17:P44)</f>
        <v>0</v>
      </c>
    </row>
    <row r="46" spans="1:16" s="56" customFormat="1" ht="12.75">
      <c r="A46" s="2"/>
      <c r="B46" s="2"/>
      <c r="C46" s="170" t="s">
        <v>169</v>
      </c>
      <c r="D46" s="170"/>
      <c r="E46" s="170"/>
      <c r="F46" s="170"/>
      <c r="G46" s="170"/>
      <c r="H46" s="170"/>
      <c r="I46" s="170"/>
      <c r="J46" s="170"/>
      <c r="K46" s="170"/>
      <c r="L46" s="4"/>
      <c r="M46" s="4"/>
      <c r="N46" s="15">
        <f>N45*3%</f>
        <v>0</v>
      </c>
      <c r="O46" s="3"/>
      <c r="P46" s="2"/>
    </row>
    <row r="47" spans="1:16" s="56" customFormat="1" ht="12.75">
      <c r="A47" s="2"/>
      <c r="B47" s="2"/>
      <c r="C47" s="170" t="s">
        <v>9</v>
      </c>
      <c r="D47" s="170"/>
      <c r="E47" s="170"/>
      <c r="F47" s="170"/>
      <c r="G47" s="170"/>
      <c r="H47" s="170"/>
      <c r="I47" s="170"/>
      <c r="J47" s="170"/>
      <c r="K47" s="170"/>
      <c r="L47" s="4"/>
      <c r="M47" s="4"/>
      <c r="N47" s="4">
        <f>SUM(N45:N46)</f>
        <v>0</v>
      </c>
      <c r="O47" s="4"/>
      <c r="P47" s="2"/>
    </row>
    <row r="48" spans="1:16" s="56" customFormat="1" ht="12.75">
      <c r="A48" s="2"/>
      <c r="B48" s="2"/>
      <c r="C48" s="170" t="s">
        <v>170</v>
      </c>
      <c r="D48" s="170"/>
      <c r="E48" s="170"/>
      <c r="F48" s="170"/>
      <c r="G48" s="170"/>
      <c r="H48" s="170"/>
      <c r="I48" s="170"/>
      <c r="J48" s="170"/>
      <c r="K48" s="170"/>
      <c r="L48" s="4"/>
      <c r="M48" s="4"/>
      <c r="N48" s="15">
        <f>N47*10%</f>
        <v>0</v>
      </c>
      <c r="O48" s="3"/>
      <c r="P48" s="2"/>
    </row>
    <row r="49" spans="1:16" s="56" customFormat="1" ht="12.75">
      <c r="A49" s="2"/>
      <c r="B49" s="2"/>
      <c r="C49" s="167" t="s">
        <v>10</v>
      </c>
      <c r="D49" s="167"/>
      <c r="E49" s="167"/>
      <c r="F49" s="167"/>
      <c r="G49" s="167"/>
      <c r="H49" s="167"/>
      <c r="I49" s="167"/>
      <c r="J49" s="167"/>
      <c r="K49" s="167"/>
      <c r="L49" s="13">
        <f>SUM(L45)</f>
        <v>0</v>
      </c>
      <c r="M49" s="13">
        <f>SUM(M45)</f>
        <v>0</v>
      </c>
      <c r="N49" s="13">
        <f>SUM(N47:N48)</f>
        <v>0</v>
      </c>
      <c r="O49" s="13">
        <f>SUM(O45)</f>
        <v>0</v>
      </c>
      <c r="P49" s="13">
        <f>M49+N49+O49</f>
        <v>0</v>
      </c>
    </row>
    <row r="50" spans="1:18" s="55" customFormat="1" ht="12.7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95" t="s">
        <v>98</v>
      </c>
      <c r="N50" s="80"/>
      <c r="O50" s="80"/>
      <c r="P50" s="80">
        <f>SUM(P49)</f>
        <v>0</v>
      </c>
      <c r="R50" s="79"/>
    </row>
    <row r="51" spans="1:16" s="55" customFormat="1" ht="12.75">
      <c r="A51" s="1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1:16" s="56" customFormat="1" ht="13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1:16" s="56" customFormat="1" ht="12.75">
      <c r="A53" s="131"/>
      <c r="B53" s="131"/>
      <c r="C53" s="162"/>
      <c r="D53" s="162"/>
      <c r="E53" s="162"/>
      <c r="F53" s="131"/>
      <c r="G53" s="131"/>
      <c r="H53" s="131"/>
      <c r="I53" s="131"/>
      <c r="J53" s="131"/>
      <c r="K53" s="131"/>
      <c r="L53" s="162"/>
      <c r="M53" s="162"/>
      <c r="N53" s="162"/>
      <c r="O53" s="162"/>
      <c r="P53" s="162"/>
    </row>
    <row r="54" spans="1:16" s="56" customFormat="1" ht="12.75">
      <c r="A54" s="131"/>
      <c r="B54" s="131"/>
      <c r="C54" s="137"/>
      <c r="D54" s="137"/>
      <c r="E54" s="137"/>
      <c r="F54" s="131"/>
      <c r="G54" s="131"/>
      <c r="H54" s="131"/>
      <c r="I54" s="131"/>
      <c r="J54" s="131"/>
      <c r="K54" s="131"/>
      <c r="L54" s="137"/>
      <c r="M54" s="137"/>
      <c r="N54" s="137"/>
      <c r="O54" s="137"/>
      <c r="P54" s="137"/>
    </row>
    <row r="55" spans="1:16" s="56" customFormat="1" ht="12.75">
      <c r="A55" s="131"/>
      <c r="B55" s="131"/>
      <c r="C55" s="2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1:16" s="56" customFormat="1" ht="12.7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</row>
    <row r="57" spans="1:16" s="56" customFormat="1" ht="15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s="55" customFormat="1" ht="15.7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</sheetData>
  <sheetProtection/>
  <mergeCells count="44">
    <mergeCell ref="A10:I10"/>
    <mergeCell ref="J10:K10"/>
    <mergeCell ref="A5:B5"/>
    <mergeCell ref="C5:P5"/>
    <mergeCell ref="A9:B9"/>
    <mergeCell ref="D9:E9"/>
    <mergeCell ref="O10:P10"/>
    <mergeCell ref="F9:H9"/>
    <mergeCell ref="I9:L9"/>
    <mergeCell ref="M9:N9"/>
    <mergeCell ref="A1:P1"/>
    <mergeCell ref="A2:P2"/>
    <mergeCell ref="A3:P3"/>
    <mergeCell ref="A4:P4"/>
    <mergeCell ref="A7:B7"/>
    <mergeCell ref="C7:P7"/>
    <mergeCell ref="C47:K47"/>
    <mergeCell ref="C48:K48"/>
    <mergeCell ref="A11:P11"/>
    <mergeCell ref="F12:K12"/>
    <mergeCell ref="C46:K46"/>
    <mergeCell ref="A51:P51"/>
    <mergeCell ref="A50:L50"/>
    <mergeCell ref="L12:P12"/>
    <mergeCell ref="A54:B54"/>
    <mergeCell ref="C54:E54"/>
    <mergeCell ref="F54:K54"/>
    <mergeCell ref="L54:P54"/>
    <mergeCell ref="A52:P52"/>
    <mergeCell ref="A53:B53"/>
    <mergeCell ref="C53:E53"/>
    <mergeCell ref="L53:P53"/>
    <mergeCell ref="F53:H53"/>
    <mergeCell ref="I53:K53"/>
    <mergeCell ref="A56:P56"/>
    <mergeCell ref="A57:P57"/>
    <mergeCell ref="A58:P58"/>
    <mergeCell ref="A55:B55"/>
    <mergeCell ref="D55:P55"/>
    <mergeCell ref="A6:B6"/>
    <mergeCell ref="C6:P6"/>
    <mergeCell ref="A8:B8"/>
    <mergeCell ref="C8:P8"/>
    <mergeCell ref="C49:K49"/>
  </mergeCells>
  <printOptions gridLines="1"/>
  <pageMargins left="0.17" right="0.29" top="0.28" bottom="0.32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siltums</cp:lastModifiedBy>
  <cp:lastPrinted>2016-08-03T12:39:18Z</cp:lastPrinted>
  <dcterms:created xsi:type="dcterms:W3CDTF">1998-06-22T08:16:43Z</dcterms:created>
  <dcterms:modified xsi:type="dcterms:W3CDTF">2017-03-30T05:48:17Z</dcterms:modified>
  <cp:category/>
  <cp:version/>
  <cp:contentType/>
  <cp:contentStatus/>
</cp:coreProperties>
</file>